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activeTab="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P77" i="73"/>
  <c r="D77" i="24" s="1"/>
  <c r="J99" i="73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B4"/>
  <c r="C4" s="1"/>
  <c r="C3"/>
  <c r="A1"/>
  <c r="P9" i="12"/>
  <c r="DJ3" i="1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B5" i="73"/>
  <c r="C5" s="1"/>
  <c r="Q5" s="1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B6"/>
  <c r="B7" s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L99" i="26"/>
  <c r="T3" i="73"/>
  <c r="D3" i="24"/>
  <c r="T5" i="73"/>
  <c r="D5" i="24"/>
  <c r="AK99" i="29"/>
  <c r="AK99" i="26"/>
  <c r="BM99" i="14"/>
  <c r="AB77" i="63"/>
  <c r="AB73"/>
  <c r="AB69"/>
  <c r="AB48" i="62"/>
  <c r="AB69" i="61"/>
  <c r="AB90"/>
  <c r="AB62"/>
  <c r="AB54"/>
  <c r="C6" i="73"/>
  <c r="B8"/>
  <c r="C7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N89" s="1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N83" s="1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N77" s="1"/>
  <c r="J77"/>
  <c r="I77"/>
  <c r="M76"/>
  <c r="L76"/>
  <c r="K76"/>
  <c r="J76"/>
  <c r="I76"/>
  <c r="M75"/>
  <c r="L75"/>
  <c r="K75"/>
  <c r="J75"/>
  <c r="I75"/>
  <c r="N75" s="1"/>
  <c r="M74"/>
  <c r="L74"/>
  <c r="K74"/>
  <c r="J74"/>
  <c r="I74"/>
  <c r="M73"/>
  <c r="L73"/>
  <c r="K73"/>
  <c r="N73" s="1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N69" s="1"/>
  <c r="J69"/>
  <c r="I69"/>
  <c r="M68"/>
  <c r="L68"/>
  <c r="K68"/>
  <c r="J68"/>
  <c r="I68"/>
  <c r="M67"/>
  <c r="L67"/>
  <c r="K67"/>
  <c r="J67"/>
  <c r="I67"/>
  <c r="N67" s="1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N61" s="1"/>
  <c r="J61"/>
  <c r="I61"/>
  <c r="M60"/>
  <c r="L60"/>
  <c r="K60"/>
  <c r="J60"/>
  <c r="I60"/>
  <c r="M59"/>
  <c r="L59"/>
  <c r="K59"/>
  <c r="J59"/>
  <c r="I59"/>
  <c r="N59" s="1"/>
  <c r="M58"/>
  <c r="L58"/>
  <c r="K58"/>
  <c r="J58"/>
  <c r="I58"/>
  <c r="M57"/>
  <c r="L57"/>
  <c r="K57"/>
  <c r="N57" s="1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N53" s="1"/>
  <c r="J53"/>
  <c r="I53"/>
  <c r="M52"/>
  <c r="L52"/>
  <c r="K52"/>
  <c r="J52"/>
  <c r="I52"/>
  <c r="M51"/>
  <c r="L51"/>
  <c r="K51"/>
  <c r="J51"/>
  <c r="I51"/>
  <c r="N51" s="1"/>
  <c r="M50"/>
  <c r="L50"/>
  <c r="K50"/>
  <c r="J50"/>
  <c r="I50"/>
  <c r="M49"/>
  <c r="L49"/>
  <c r="K49"/>
  <c r="N49" s="1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N43" s="1"/>
  <c r="M42"/>
  <c r="L42"/>
  <c r="K42"/>
  <c r="J42"/>
  <c r="I42"/>
  <c r="M41"/>
  <c r="L41"/>
  <c r="K41"/>
  <c r="N41" s="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N37" s="1"/>
  <c r="J37"/>
  <c r="I37"/>
  <c r="M36"/>
  <c r="L36"/>
  <c r="K36"/>
  <c r="J36"/>
  <c r="I36"/>
  <c r="M35"/>
  <c r="L35"/>
  <c r="K35"/>
  <c r="J35"/>
  <c r="I35"/>
  <c r="N35" s="1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N27" s="1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I99" s="1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J99" s="1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N94" s="1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N89" s="1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N81" s="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N77" s="1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N73" s="1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N69" s="1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N61" s="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N45" s="1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N29" s="1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N13" s="1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N6" s="1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F27" s="1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F39" s="1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F79" s="1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F7" s="1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F7" s="1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F55" s="1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C99" s="1"/>
  <c r="B98"/>
  <c r="C98"/>
  <c r="C3"/>
  <c r="B3"/>
  <c r="B4" i="56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F77" s="1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F31" s="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F57" s="1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F73" s="1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F85" s="1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U78"/>
  <c r="F78"/>
  <c r="U77"/>
  <c r="N77"/>
  <c r="F77"/>
  <c r="U76"/>
  <c r="N76"/>
  <c r="F76"/>
  <c r="U75"/>
  <c r="F75"/>
  <c r="U74"/>
  <c r="N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F89"/>
  <c r="U88"/>
  <c r="F88"/>
  <c r="U87"/>
  <c r="F87"/>
  <c r="U86"/>
  <c r="N86"/>
  <c r="F86"/>
  <c r="U85"/>
  <c r="F85"/>
  <c r="U84"/>
  <c r="F84"/>
  <c r="U83"/>
  <c r="U82"/>
  <c r="F82"/>
  <c r="U81"/>
  <c r="F81"/>
  <c r="U80"/>
  <c r="F80"/>
  <c r="U79"/>
  <c r="U78"/>
  <c r="F78"/>
  <c r="U77"/>
  <c r="F77"/>
  <c r="U76"/>
  <c r="N76"/>
  <c r="F76"/>
  <c r="U75"/>
  <c r="F75"/>
  <c r="U74"/>
  <c r="F74"/>
  <c r="U73"/>
  <c r="F73"/>
  <c r="U72"/>
  <c r="F72"/>
  <c r="U71"/>
  <c r="N71"/>
  <c r="F71"/>
  <c r="U70"/>
  <c r="F70"/>
  <c r="U69"/>
  <c r="F69"/>
  <c r="U68"/>
  <c r="F68"/>
  <c r="U67"/>
  <c r="F67"/>
  <c r="U66"/>
  <c r="F66"/>
  <c r="U65"/>
  <c r="N65"/>
  <c r="F65"/>
  <c r="U64"/>
  <c r="F64"/>
  <c r="U63"/>
  <c r="N63"/>
  <c r="F63"/>
  <c r="U62"/>
  <c r="F62"/>
  <c r="U61"/>
  <c r="F61"/>
  <c r="U60"/>
  <c r="F60"/>
  <c r="U59"/>
  <c r="F59"/>
  <c r="U58"/>
  <c r="F58"/>
  <c r="U57"/>
  <c r="F57"/>
  <c r="U56"/>
  <c r="F56"/>
  <c r="U55"/>
  <c r="N55"/>
  <c r="F55"/>
  <c r="U54"/>
  <c r="F54"/>
  <c r="U53"/>
  <c r="F53"/>
  <c r="U52"/>
  <c r="F52"/>
  <c r="U51"/>
  <c r="F51"/>
  <c r="U50"/>
  <c r="F50"/>
  <c r="U49"/>
  <c r="F49"/>
  <c r="U48"/>
  <c r="F48"/>
  <c r="U47"/>
  <c r="N47"/>
  <c r="F47"/>
  <c r="U46"/>
  <c r="F46"/>
  <c r="U45"/>
  <c r="N45"/>
  <c r="F45"/>
  <c r="U44"/>
  <c r="F44"/>
  <c r="U43"/>
  <c r="F43"/>
  <c r="U42"/>
  <c r="F42"/>
  <c r="U41"/>
  <c r="F41"/>
  <c r="U40"/>
  <c r="F40"/>
  <c r="U39"/>
  <c r="N39"/>
  <c r="F39"/>
  <c r="U38"/>
  <c r="F38"/>
  <c r="U37"/>
  <c r="F37"/>
  <c r="U36"/>
  <c r="F36"/>
  <c r="U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U76"/>
  <c r="F76"/>
  <c r="U75"/>
  <c r="F75"/>
  <c r="U74"/>
  <c r="F74"/>
  <c r="U73"/>
  <c r="F73"/>
  <c r="U72"/>
  <c r="F72"/>
  <c r="U71"/>
  <c r="F71"/>
  <c r="U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U50"/>
  <c r="F50"/>
  <c r="U49"/>
  <c r="F49"/>
  <c r="U48"/>
  <c r="F48"/>
  <c r="U47"/>
  <c r="F47"/>
  <c r="U46"/>
  <c r="F46"/>
  <c r="U45"/>
  <c r="F45"/>
  <c r="U44"/>
  <c r="F44"/>
  <c r="U43"/>
  <c r="N43"/>
  <c r="U42"/>
  <c r="F42"/>
  <c r="U41"/>
  <c r="U40"/>
  <c r="F40"/>
  <c r="U39"/>
  <c r="F39"/>
  <c r="U38"/>
  <c r="F38"/>
  <c r="U37"/>
  <c r="N37"/>
  <c r="F37"/>
  <c r="U36"/>
  <c r="F36"/>
  <c r="U35"/>
  <c r="F35"/>
  <c r="U34"/>
  <c r="N34"/>
  <c r="F34"/>
  <c r="U33"/>
  <c r="F33"/>
  <c r="U32"/>
  <c r="F32"/>
  <c r="U31"/>
  <c r="N31"/>
  <c r="F31"/>
  <c r="U30"/>
  <c r="F30"/>
  <c r="U29"/>
  <c r="F29"/>
  <c r="U28"/>
  <c r="F28"/>
  <c r="U27"/>
  <c r="F27"/>
  <c r="U26"/>
  <c r="F26"/>
  <c r="U25"/>
  <c r="F25"/>
  <c r="U24"/>
  <c r="F24"/>
  <c r="U23"/>
  <c r="F23"/>
  <c r="U22"/>
  <c r="F22"/>
  <c r="U21"/>
  <c r="F21"/>
  <c r="U20"/>
  <c r="F20"/>
  <c r="U19"/>
  <c r="N19"/>
  <c r="F19"/>
  <c r="U18"/>
  <c r="F18"/>
  <c r="U17"/>
  <c r="F17"/>
  <c r="U16"/>
  <c r="F16"/>
  <c r="U15"/>
  <c r="F15"/>
  <c r="U14"/>
  <c r="F14"/>
  <c r="U13"/>
  <c r="F13"/>
  <c r="U12"/>
  <c r="F12"/>
  <c r="U11"/>
  <c r="N11"/>
  <c r="F11"/>
  <c r="U10"/>
  <c r="F10"/>
  <c r="U9"/>
  <c r="U8"/>
  <c r="F8"/>
  <c r="U7"/>
  <c r="N7"/>
  <c r="U6"/>
  <c r="F6"/>
  <c r="U5"/>
  <c r="N5"/>
  <c r="U4"/>
  <c r="F4"/>
  <c r="U3"/>
  <c r="M99"/>
  <c r="L99"/>
  <c r="K99"/>
  <c r="A1"/>
  <c r="T99" i="55"/>
  <c r="S99"/>
  <c r="R99"/>
  <c r="Q99"/>
  <c r="P99"/>
  <c r="U98"/>
  <c r="F98"/>
  <c r="U97"/>
  <c r="F97"/>
  <c r="U96"/>
  <c r="N96"/>
  <c r="F96"/>
  <c r="U95"/>
  <c r="F95"/>
  <c r="U94"/>
  <c r="F94"/>
  <c r="U93"/>
  <c r="N93"/>
  <c r="F93"/>
  <c r="U92"/>
  <c r="N92"/>
  <c r="F92"/>
  <c r="U91"/>
  <c r="F91"/>
  <c r="U90"/>
  <c r="F90"/>
  <c r="U89"/>
  <c r="F89"/>
  <c r="U88"/>
  <c r="N88"/>
  <c r="F88"/>
  <c r="U87"/>
  <c r="F87"/>
  <c r="U86"/>
  <c r="F86"/>
  <c r="U85"/>
  <c r="N85"/>
  <c r="U84"/>
  <c r="N84"/>
  <c r="F84"/>
  <c r="U83"/>
  <c r="F83"/>
  <c r="U82"/>
  <c r="F82"/>
  <c r="U81"/>
  <c r="F81"/>
  <c r="U80"/>
  <c r="N80"/>
  <c r="F80"/>
  <c r="U79"/>
  <c r="F79"/>
  <c r="U78"/>
  <c r="F78"/>
  <c r="U77"/>
  <c r="F77"/>
  <c r="U76"/>
  <c r="N76"/>
  <c r="F76"/>
  <c r="U75"/>
  <c r="F75"/>
  <c r="U74"/>
  <c r="F74"/>
  <c r="U73"/>
  <c r="U72"/>
  <c r="N72"/>
  <c r="F72"/>
  <c r="U71"/>
  <c r="F71"/>
  <c r="U70"/>
  <c r="F70"/>
  <c r="U69"/>
  <c r="F69"/>
  <c r="U68"/>
  <c r="N68"/>
  <c r="F68"/>
  <c r="U67"/>
  <c r="F67"/>
  <c r="U66"/>
  <c r="F66"/>
  <c r="U65"/>
  <c r="N65"/>
  <c r="F65"/>
  <c r="U64"/>
  <c r="N64"/>
  <c r="F64"/>
  <c r="U63"/>
  <c r="F63"/>
  <c r="U62"/>
  <c r="U61"/>
  <c r="U60"/>
  <c r="F60"/>
  <c r="U59"/>
  <c r="F59"/>
  <c r="U58"/>
  <c r="F58"/>
  <c r="U57"/>
  <c r="U56"/>
  <c r="F56"/>
  <c r="U55"/>
  <c r="F55"/>
  <c r="U54"/>
  <c r="F54"/>
  <c r="U53"/>
  <c r="U52"/>
  <c r="F52"/>
  <c r="U51"/>
  <c r="F51"/>
  <c r="U50"/>
  <c r="F50"/>
  <c r="U49"/>
  <c r="F49"/>
  <c r="U48"/>
  <c r="N48"/>
  <c r="F48"/>
  <c r="U47"/>
  <c r="F47"/>
  <c r="U46"/>
  <c r="F46"/>
  <c r="U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U30"/>
  <c r="F30"/>
  <c r="U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U16"/>
  <c r="N16"/>
  <c r="F16"/>
  <c r="U15"/>
  <c r="F15"/>
  <c r="U14"/>
  <c r="F14"/>
  <c r="U13"/>
  <c r="U12"/>
  <c r="F12"/>
  <c r="U11"/>
  <c r="U10"/>
  <c r="F10"/>
  <c r="U9"/>
  <c r="U8"/>
  <c r="F8"/>
  <c r="U7"/>
  <c r="F7"/>
  <c r="U6"/>
  <c r="F6"/>
  <c r="U5"/>
  <c r="N5"/>
  <c r="U4"/>
  <c r="F4"/>
  <c r="U3"/>
  <c r="L99"/>
  <c r="A1"/>
  <c r="N7" l="1"/>
  <c r="N51"/>
  <c r="N97"/>
  <c r="N98"/>
  <c r="N15" i="56"/>
  <c r="N17"/>
  <c r="N18"/>
  <c r="N21"/>
  <c r="N23"/>
  <c r="N27"/>
  <c r="N33"/>
  <c r="N35"/>
  <c r="N39"/>
  <c r="N47"/>
  <c r="N49"/>
  <c r="N50"/>
  <c r="N51"/>
  <c r="N61"/>
  <c r="N69"/>
  <c r="N77"/>
  <c r="F74" i="63"/>
  <c r="C99"/>
  <c r="F70" i="56"/>
  <c r="F51"/>
  <c r="C99"/>
  <c r="B99"/>
  <c r="F62" i="55"/>
  <c r="F17"/>
  <c r="C99"/>
  <c r="F11"/>
  <c r="Q6" i="73"/>
  <c r="D6" i="26" s="1"/>
  <c r="R6" i="73"/>
  <c r="D6" i="29" s="1"/>
  <c r="B9" i="73"/>
  <c r="C8"/>
  <c r="P6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V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M25" i="65"/>
  <c r="D25" i="55" s="1"/>
  <c r="M26" i="65"/>
  <c r="D26" i="55" s="1"/>
  <c r="M27" i="65"/>
  <c r="D27" i="55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M36" i="65"/>
  <c r="D36" i="55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V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M84" i="65"/>
  <c r="D84" i="55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O38" s="1"/>
  <c r="N42"/>
  <c r="N46"/>
  <c r="N54"/>
  <c r="N58"/>
  <c r="O58" s="1"/>
  <c r="N62"/>
  <c r="N66"/>
  <c r="N70"/>
  <c r="N74"/>
  <c r="O74" s="1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N37"/>
  <c r="N43"/>
  <c r="O43" s="1"/>
  <c r="N53"/>
  <c r="N59"/>
  <c r="L99" i="57"/>
  <c r="N81"/>
  <c r="N91"/>
  <c r="L99" i="58"/>
  <c r="N10"/>
  <c r="N16"/>
  <c r="N9" i="55"/>
  <c r="N23"/>
  <c r="N4"/>
  <c r="N10"/>
  <c r="N14"/>
  <c r="N15"/>
  <c r="N17"/>
  <c r="O17" s="1"/>
  <c r="N26"/>
  <c r="N30"/>
  <c r="O30" s="1"/>
  <c r="N31"/>
  <c r="N33"/>
  <c r="N42"/>
  <c r="N46"/>
  <c r="O46" s="1"/>
  <c r="N47"/>
  <c r="N49"/>
  <c r="N58"/>
  <c r="N62"/>
  <c r="O62" s="1"/>
  <c r="N63"/>
  <c r="N66"/>
  <c r="O66" s="1"/>
  <c r="N67"/>
  <c r="N70"/>
  <c r="O70" s="1"/>
  <c r="N71"/>
  <c r="N74"/>
  <c r="O74" s="1"/>
  <c r="N75"/>
  <c r="N78"/>
  <c r="N79"/>
  <c r="N82"/>
  <c r="N83"/>
  <c r="N86"/>
  <c r="O86" s="1"/>
  <c r="N87"/>
  <c r="N90"/>
  <c r="O90" s="1"/>
  <c r="N91"/>
  <c r="N95"/>
  <c r="N4" i="56"/>
  <c r="N8"/>
  <c r="N12"/>
  <c r="N16"/>
  <c r="N20"/>
  <c r="N24"/>
  <c r="O24" s="1"/>
  <c r="N28"/>
  <c r="O28" s="1"/>
  <c r="N32"/>
  <c r="N36"/>
  <c r="N40"/>
  <c r="O40" s="1"/>
  <c r="N44"/>
  <c r="O44" s="1"/>
  <c r="N48"/>
  <c r="O48" s="1"/>
  <c r="N52"/>
  <c r="O52" s="1"/>
  <c r="N55"/>
  <c r="N56"/>
  <c r="O56" s="1"/>
  <c r="N59"/>
  <c r="O59" s="1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N83"/>
  <c r="O83" s="1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O86" s="1"/>
  <c r="N89"/>
  <c r="O89" s="1"/>
  <c r="N90"/>
  <c r="O90" s="1"/>
  <c r="N93"/>
  <c r="O93" s="1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G25" s="1"/>
  <c r="V25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O13"/>
  <c r="V13"/>
  <c r="V56"/>
  <c r="V4"/>
  <c r="O4"/>
  <c r="V32"/>
  <c r="O32"/>
  <c r="V40"/>
  <c r="V47"/>
  <c r="V59"/>
  <c r="V31"/>
  <c r="V43"/>
  <c r="O87"/>
  <c r="V87"/>
  <c r="V98"/>
  <c r="O98"/>
  <c r="V10" i="56"/>
  <c r="V19"/>
  <c r="O19"/>
  <c r="V24"/>
  <c r="V26"/>
  <c r="O26"/>
  <c r="V35"/>
  <c r="O35"/>
  <c r="V40"/>
  <c r="V42"/>
  <c r="O42"/>
  <c r="O51"/>
  <c r="N8" i="55"/>
  <c r="F9"/>
  <c r="I99"/>
  <c r="M99"/>
  <c r="G10"/>
  <c r="N12"/>
  <c r="O12" s="1"/>
  <c r="F13"/>
  <c r="V22"/>
  <c r="G26"/>
  <c r="N28"/>
  <c r="F29"/>
  <c r="G42"/>
  <c r="N44"/>
  <c r="F45"/>
  <c r="V54"/>
  <c r="G58"/>
  <c r="N60"/>
  <c r="O60" s="1"/>
  <c r="F61"/>
  <c r="O64"/>
  <c r="O72"/>
  <c r="O13" i="56"/>
  <c r="O29"/>
  <c r="O45"/>
  <c r="O57"/>
  <c r="O65"/>
  <c r="V3" i="55"/>
  <c r="V62"/>
  <c r="V66"/>
  <c r="V74"/>
  <c r="V82"/>
  <c r="V94"/>
  <c r="O94"/>
  <c r="V15" i="56"/>
  <c r="O15"/>
  <c r="V22"/>
  <c r="O22"/>
  <c r="V31"/>
  <c r="O31"/>
  <c r="V36"/>
  <c r="V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V12" i="55"/>
  <c r="V17"/>
  <c r="V60"/>
  <c r="V90"/>
  <c r="V95"/>
  <c r="V11" i="56"/>
  <c r="O11"/>
  <c r="V18"/>
  <c r="O18"/>
  <c r="V27"/>
  <c r="O27"/>
  <c r="O32"/>
  <c r="V32"/>
  <c r="V34"/>
  <c r="O34"/>
  <c r="V43"/>
  <c r="O43"/>
  <c r="V48"/>
  <c r="O50"/>
  <c r="B99" i="55"/>
  <c r="F3"/>
  <c r="K99"/>
  <c r="F5"/>
  <c r="G18"/>
  <c r="N20"/>
  <c r="F21"/>
  <c r="G34"/>
  <c r="N36"/>
  <c r="F37"/>
  <c r="G50"/>
  <c r="O51"/>
  <c r="N52"/>
  <c r="O52" s="1"/>
  <c r="F53"/>
  <c r="O76"/>
  <c r="O5" i="56"/>
  <c r="O21"/>
  <c r="O37"/>
  <c r="O53"/>
  <c r="O61"/>
  <c r="O69"/>
  <c r="O77"/>
  <c r="V70" i="55"/>
  <c r="V86"/>
  <c r="V91"/>
  <c r="V7" i="56"/>
  <c r="O7"/>
  <c r="V14"/>
  <c r="O14"/>
  <c r="V23"/>
  <c r="O23"/>
  <c r="V39"/>
  <c r="O39"/>
  <c r="V44"/>
  <c r="V46"/>
  <c r="O46"/>
  <c r="V58"/>
  <c r="V63"/>
  <c r="V66"/>
  <c r="O66"/>
  <c r="V71"/>
  <c r="V74"/>
  <c r="V82"/>
  <c r="V87"/>
  <c r="V90"/>
  <c r="V95"/>
  <c r="O95"/>
  <c r="V98"/>
  <c r="J99" i="55"/>
  <c r="G6"/>
  <c r="O7"/>
  <c r="N24"/>
  <c r="N40"/>
  <c r="O40" s="1"/>
  <c r="N56"/>
  <c r="O56" s="1"/>
  <c r="O63"/>
  <c r="O71"/>
  <c r="O96"/>
  <c r="V38" i="58"/>
  <c r="V63" i="55"/>
  <c r="V67"/>
  <c r="V71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V14"/>
  <c r="N20"/>
  <c r="F21"/>
  <c r="V22"/>
  <c r="V37"/>
  <c r="V50"/>
  <c r="V66"/>
  <c r="V82"/>
  <c r="V98"/>
  <c r="V72" i="55"/>
  <c r="V76"/>
  <c r="V88"/>
  <c r="V92"/>
  <c r="V96"/>
  <c r="F3" i="56"/>
  <c r="V5"/>
  <c r="V9"/>
  <c r="V13"/>
  <c r="V21"/>
  <c r="V25"/>
  <c r="V29"/>
  <c r="V33"/>
  <c r="V37"/>
  <c r="V41"/>
  <c r="V45"/>
  <c r="V49"/>
  <c r="V53"/>
  <c r="V57"/>
  <c r="V61"/>
  <c r="V65"/>
  <c r="V69"/>
  <c r="V73"/>
  <c r="V77"/>
  <c r="V85"/>
  <c r="V89"/>
  <c r="V93"/>
  <c r="V97"/>
  <c r="N3" i="57"/>
  <c r="V30" i="58"/>
  <c r="O30"/>
  <c r="V33"/>
  <c r="V46"/>
  <c r="V49"/>
  <c r="V62"/>
  <c r="V65"/>
  <c r="V78"/>
  <c r="O81"/>
  <c r="V94"/>
  <c r="N3" i="56"/>
  <c r="N90" i="57"/>
  <c r="F91"/>
  <c r="K99" i="58"/>
  <c r="U99"/>
  <c r="F9"/>
  <c r="F17"/>
  <c r="V26"/>
  <c r="V42"/>
  <c r="O42"/>
  <c r="V58"/>
  <c r="V61"/>
  <c r="V74"/>
  <c r="O74"/>
  <c r="V77"/>
  <c r="V90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5" i="55" l="1"/>
  <c r="O26" i="58"/>
  <c r="V93"/>
  <c r="O65"/>
  <c r="O57"/>
  <c r="O25"/>
  <c r="O63" i="56"/>
  <c r="O3" i="55"/>
  <c r="O66" i="58"/>
  <c r="O17" i="56"/>
  <c r="O11" i="57"/>
  <c r="O30" i="56"/>
  <c r="O10"/>
  <c r="O6"/>
  <c r="O73"/>
  <c r="O91" i="55"/>
  <c r="O14"/>
  <c r="G4" i="56"/>
  <c r="V4" s="1"/>
  <c r="O36"/>
  <c r="V30"/>
  <c r="O25"/>
  <c r="V17"/>
  <c r="G78" i="55"/>
  <c r="G36"/>
  <c r="V36" s="1"/>
  <c r="G28"/>
  <c r="V28" s="1"/>
  <c r="G24"/>
  <c r="V24" s="1"/>
  <c r="V16"/>
  <c r="G9"/>
  <c r="V9" s="1"/>
  <c r="O82"/>
  <c r="V80"/>
  <c r="O68"/>
  <c r="O44"/>
  <c r="O28"/>
  <c r="O22"/>
  <c r="O20"/>
  <c r="O19"/>
  <c r="O97" i="56"/>
  <c r="O82"/>
  <c r="O80"/>
  <c r="F99"/>
  <c r="E99"/>
  <c r="G8"/>
  <c r="V8" s="1"/>
  <c r="V6"/>
  <c r="O91"/>
  <c r="O87"/>
  <c r="O79"/>
  <c r="O75"/>
  <c r="O71"/>
  <c r="O67"/>
  <c r="O55"/>
  <c r="G84" i="55"/>
  <c r="O38"/>
  <c r="G35"/>
  <c r="G27"/>
  <c r="E99"/>
  <c r="V48"/>
  <c r="V14"/>
  <c r="D99"/>
  <c r="V97" i="58"/>
  <c r="O29"/>
  <c r="V41"/>
  <c r="G9" i="57"/>
  <c r="V9" s="1"/>
  <c r="G91" i="58"/>
  <c r="G75"/>
  <c r="G59"/>
  <c r="O53"/>
  <c r="O45"/>
  <c r="G43"/>
  <c r="G27"/>
  <c r="O17"/>
  <c r="E99"/>
  <c r="G11"/>
  <c r="V11" s="1"/>
  <c r="D99"/>
  <c r="O56" i="57"/>
  <c r="O44"/>
  <c r="O24"/>
  <c r="O4"/>
  <c r="T6" i="73"/>
  <c r="T7"/>
  <c r="P8"/>
  <c r="D8" i="24" s="1"/>
  <c r="R8" i="73"/>
  <c r="D8" i="29" s="1"/>
  <c r="S8" i="73"/>
  <c r="D8" i="28" s="1"/>
  <c r="C9" i="73"/>
  <c r="B10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56" i="58"/>
  <c r="O85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4" l="1"/>
  <c r="V45" i="57"/>
  <c r="O4" i="56"/>
  <c r="O8"/>
  <c r="O78" i="55"/>
  <c r="V78"/>
  <c r="O36"/>
  <c r="O9"/>
  <c r="O49"/>
  <c r="O12" i="56"/>
  <c r="V84" i="55"/>
  <c r="O84"/>
  <c r="V35"/>
  <c r="O35"/>
  <c r="V27"/>
  <c r="O27"/>
  <c r="O61" i="57"/>
  <c r="O9"/>
  <c r="V53"/>
  <c r="V91" i="58"/>
  <c r="O91"/>
  <c r="V75"/>
  <c r="O75"/>
  <c r="O59"/>
  <c r="V59"/>
  <c r="V43"/>
  <c r="O43"/>
  <c r="V27"/>
  <c r="O27"/>
  <c r="O11"/>
  <c r="O21" i="57"/>
  <c r="O77"/>
  <c r="V13"/>
  <c r="O5"/>
  <c r="Q9" i="73"/>
  <c r="D9" i="26" s="1"/>
  <c r="S9" i="73"/>
  <c r="D9" i="28" s="1"/>
  <c r="P9" i="73"/>
  <c r="D9" i="24" s="1"/>
  <c r="Q8" i="73"/>
  <c r="C10"/>
  <c r="B1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T8" i="73" l="1"/>
  <c r="D8" i="26"/>
  <c r="O99" i="56"/>
  <c r="R10" i="73"/>
  <c r="D10" i="29" s="1"/>
  <c r="Q10" i="73"/>
  <c r="D10" i="26" s="1"/>
  <c r="R9" i="73"/>
  <c r="B12"/>
  <c r="C11"/>
  <c r="O99" i="55"/>
  <c r="O99" i="58"/>
  <c r="O99" i="57"/>
  <c r="K8" i="65"/>
  <c r="F9"/>
  <c r="K7"/>
  <c r="F8"/>
  <c r="T9" i="73" l="1"/>
  <c r="D9" i="29"/>
  <c r="B13" i="73"/>
  <c r="C12"/>
  <c r="S10"/>
  <c r="D10" i="28" s="1"/>
  <c r="P10" i="73"/>
  <c r="P11"/>
  <c r="D11" i="24" s="1"/>
  <c r="S11" i="73"/>
  <c r="D11" i="28" s="1"/>
  <c r="K9" i="65"/>
  <c r="T10" i="73" l="1"/>
  <c r="D10" i="24"/>
  <c r="C13" i="73"/>
  <c r="B14"/>
  <c r="R11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C14" i="73"/>
  <c r="B15"/>
  <c r="K11" i="65"/>
  <c r="F12"/>
  <c r="T13" i="73" l="1"/>
  <c r="S14"/>
  <c r="D14" i="28" s="1"/>
  <c r="R14" i="73"/>
  <c r="D14" i="29" s="1"/>
  <c r="P14" i="73"/>
  <c r="D14" i="24" s="1"/>
  <c r="Q14" i="73"/>
  <c r="D14" i="26" s="1"/>
  <c r="B16" i="73"/>
  <c r="C15"/>
  <c r="K12" i="65"/>
  <c r="T14" i="73" l="1"/>
  <c r="B17"/>
  <c r="C16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C17"/>
  <c r="B18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C18" i="73"/>
  <c r="B19"/>
  <c r="K15" i="65"/>
  <c r="F15"/>
  <c r="T17" i="73" l="1"/>
  <c r="S18"/>
  <c r="D18" i="28" s="1"/>
  <c r="R18" i="73"/>
  <c r="D18" i="29" s="1"/>
  <c r="P18" i="73"/>
  <c r="D18" i="24" s="1"/>
  <c r="Q18" i="73"/>
  <c r="D18" i="26" s="1"/>
  <c r="B20" i="73"/>
  <c r="C19"/>
  <c r="K16" i="65"/>
  <c r="F16"/>
  <c r="T18" i="73" l="1"/>
  <c r="B21"/>
  <c r="C20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C21"/>
  <c r="B22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C22" i="73"/>
  <c r="B23"/>
  <c r="K19" i="65"/>
  <c r="F20"/>
  <c r="T21" i="73" l="1"/>
  <c r="S22"/>
  <c r="D22" i="28" s="1"/>
  <c r="R22" i="73"/>
  <c r="D22" i="29" s="1"/>
  <c r="P22" i="73"/>
  <c r="D22" i="24" s="1"/>
  <c r="Q22" i="73"/>
  <c r="D22" i="26" s="1"/>
  <c r="B24" i="73"/>
  <c r="C23"/>
  <c r="K20" i="65"/>
  <c r="F21"/>
  <c r="T22" i="73" l="1"/>
  <c r="B25"/>
  <c r="C24"/>
  <c r="P23"/>
  <c r="D23" i="24" s="1"/>
  <c r="S23" i="73"/>
  <c r="D23" i="28" s="1"/>
  <c r="Q23" i="73"/>
  <c r="D23" i="26" s="1"/>
  <c r="R23" i="73"/>
  <c r="D23" i="29" s="1"/>
  <c r="F22" i="65"/>
  <c r="K21"/>
  <c r="T23" i="73" l="1"/>
  <c r="C25"/>
  <c r="B26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B27" i="73"/>
  <c r="C26"/>
  <c r="K23" i="65"/>
  <c r="F24"/>
  <c r="F23"/>
  <c r="T25" i="73" l="1"/>
  <c r="C27"/>
  <c r="B28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C28" i="73"/>
  <c r="B29"/>
  <c r="F26" i="65"/>
  <c r="K25"/>
  <c r="T27" i="73" l="1"/>
  <c r="R28"/>
  <c r="D28" i="29" s="1"/>
  <c r="S28" i="73"/>
  <c r="D28" i="28" s="1"/>
  <c r="Q28" i="73"/>
  <c r="D28" i="26" s="1"/>
  <c r="P28" i="73"/>
  <c r="D28" i="24" s="1"/>
  <c r="B30" i="73"/>
  <c r="C29"/>
  <c r="F27" i="65"/>
  <c r="K26"/>
  <c r="T28" i="73" l="1"/>
  <c r="B31"/>
  <c r="C30"/>
  <c r="S29"/>
  <c r="D29" i="28" s="1"/>
  <c r="P29" i="73"/>
  <c r="D29" i="24" s="1"/>
  <c r="R29" i="73"/>
  <c r="D29" i="29" s="1"/>
  <c r="Q29" i="73"/>
  <c r="D29" i="26" s="1"/>
  <c r="K27" i="65"/>
  <c r="F28"/>
  <c r="T29" i="73" l="1"/>
  <c r="C31"/>
  <c r="B32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C32" i="73"/>
  <c r="B33"/>
  <c r="F30" i="65"/>
  <c r="K29"/>
  <c r="T31" i="73" l="1"/>
  <c r="R32"/>
  <c r="D32" i="29" s="1"/>
  <c r="S32" i="73"/>
  <c r="D32" i="28" s="1"/>
  <c r="Q32" i="73"/>
  <c r="D32" i="26" s="1"/>
  <c r="P32" i="73"/>
  <c r="D32" i="24" s="1"/>
  <c r="B34" i="73"/>
  <c r="C33"/>
  <c r="K30" i="65"/>
  <c r="T32" i="73" l="1"/>
  <c r="B35"/>
  <c r="C34"/>
  <c r="S33"/>
  <c r="D33" i="28" s="1"/>
  <c r="P33" i="73"/>
  <c r="D33" i="24" s="1"/>
  <c r="R33" i="73"/>
  <c r="D33" i="29" s="1"/>
  <c r="Q33" i="73"/>
  <c r="D33" i="26" s="1"/>
  <c r="F31" i="65"/>
  <c r="K31"/>
  <c r="T33" i="73" l="1"/>
  <c r="C35"/>
  <c r="B36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C36" i="73"/>
  <c r="B37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B38" i="73"/>
  <c r="C37"/>
  <c r="K34" i="65"/>
  <c r="F35"/>
  <c r="T36" i="73" l="1"/>
  <c r="B39"/>
  <c r="C38"/>
  <c r="S37"/>
  <c r="D37" i="28" s="1"/>
  <c r="P37" i="73"/>
  <c r="D37" i="24" s="1"/>
  <c r="R37" i="73"/>
  <c r="D37" i="29" s="1"/>
  <c r="Q37" i="73"/>
  <c r="D37" i="26" s="1"/>
  <c r="K35" i="65"/>
  <c r="T37" i="73" l="1"/>
  <c r="C39"/>
  <c r="B40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C40" i="73"/>
  <c r="B41"/>
  <c r="K37" i="65"/>
  <c r="T39" i="73" l="1"/>
  <c r="R40"/>
  <c r="D40" i="29" s="1"/>
  <c r="S40" i="73"/>
  <c r="D40" i="28" s="1"/>
  <c r="Q40" i="73"/>
  <c r="D40" i="26" s="1"/>
  <c r="P40" i="73"/>
  <c r="D40" i="24" s="1"/>
  <c r="B42" i="73"/>
  <c r="C41"/>
  <c r="K38" i="65"/>
  <c r="F38"/>
  <c r="F39"/>
  <c r="T40" i="73" l="1"/>
  <c r="B43"/>
  <c r="C42"/>
  <c r="S41"/>
  <c r="D41" i="28" s="1"/>
  <c r="P41" i="73"/>
  <c r="D41" i="24" s="1"/>
  <c r="R41" i="73"/>
  <c r="D41" i="29" s="1"/>
  <c r="Q41" i="73"/>
  <c r="D41" i="26" s="1"/>
  <c r="K39" i="65"/>
  <c r="F40"/>
  <c r="T41" i="73" l="1"/>
  <c r="C43"/>
  <c r="B44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C44" i="73"/>
  <c r="B45"/>
  <c r="K41" i="65"/>
  <c r="F42"/>
  <c r="T43" i="73" l="1"/>
  <c r="R44"/>
  <c r="D44" i="29" s="1"/>
  <c r="S44" i="73"/>
  <c r="D44" i="28" s="1"/>
  <c r="Q44" i="73"/>
  <c r="D44" i="26" s="1"/>
  <c r="P44" i="73"/>
  <c r="B46"/>
  <c r="C45"/>
  <c r="F43" i="65"/>
  <c r="K42"/>
  <c r="T44" i="73" l="1"/>
  <c r="D44" i="24"/>
  <c r="B47" i="73"/>
  <c r="C46"/>
  <c r="S45"/>
  <c r="D45" i="28" s="1"/>
  <c r="P45" i="73"/>
  <c r="D45" i="24" s="1"/>
  <c r="R45" i="73"/>
  <c r="D45" i="29" s="1"/>
  <c r="Q45" i="73"/>
  <c r="D45" i="26" s="1"/>
  <c r="K43" i="65"/>
  <c r="F44"/>
  <c r="T45" i="73" l="1"/>
  <c r="C47"/>
  <c r="B48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C48"/>
  <c r="B49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B50" i="73"/>
  <c r="C49"/>
  <c r="F47" i="65"/>
  <c r="K46"/>
  <c r="T48" i="73" l="1"/>
  <c r="B51"/>
  <c r="C50"/>
  <c r="S49"/>
  <c r="D49" i="28" s="1"/>
  <c r="P49" i="73"/>
  <c r="R49"/>
  <c r="D49" i="29" s="1"/>
  <c r="Q49" i="73"/>
  <c r="D49" i="26" s="1"/>
  <c r="K47" i="65"/>
  <c r="F48"/>
  <c r="T49" i="73" l="1"/>
  <c r="D49" i="24"/>
  <c r="C51" i="73"/>
  <c r="B52"/>
  <c r="P50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C52"/>
  <c r="B5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B54" i="73"/>
  <c r="C53"/>
  <c r="F51" i="65"/>
  <c r="K50"/>
  <c r="T52" i="73" l="1"/>
  <c r="B55"/>
  <c r="C54"/>
  <c r="S53"/>
  <c r="D53" i="28" s="1"/>
  <c r="P53" i="73"/>
  <c r="R53"/>
  <c r="D53" i="29" s="1"/>
  <c r="Q53" i="73"/>
  <c r="D53" i="26" s="1"/>
  <c r="K51" i="65"/>
  <c r="F52"/>
  <c r="T53" i="73" l="1"/>
  <c r="D53" i="24"/>
  <c r="C55" i="73"/>
  <c r="B56"/>
  <c r="P54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C56"/>
  <c r="B57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B58" i="73"/>
  <c r="C57"/>
  <c r="F55" i="65"/>
  <c r="K54"/>
  <c r="T56" i="73" l="1"/>
  <c r="B59"/>
  <c r="C58"/>
  <c r="S57"/>
  <c r="D57" i="28" s="1"/>
  <c r="P57" i="73"/>
  <c r="R57"/>
  <c r="D57" i="29" s="1"/>
  <c r="Q57" i="73"/>
  <c r="D57" i="26" s="1"/>
  <c r="K55" i="65"/>
  <c r="F56"/>
  <c r="T57" i="73" l="1"/>
  <c r="D57" i="24"/>
  <c r="C59" i="73"/>
  <c r="B60"/>
  <c r="P58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C60"/>
  <c r="B61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B62" i="73"/>
  <c r="C61"/>
  <c r="K58" i="65"/>
  <c r="F59"/>
  <c r="F58"/>
  <c r="T60" i="73" l="1"/>
  <c r="B63"/>
  <c r="C62"/>
  <c r="S61"/>
  <c r="D61" i="28" s="1"/>
  <c r="P61" i="73"/>
  <c r="R61"/>
  <c r="D61" i="29" s="1"/>
  <c r="Q61" i="73"/>
  <c r="D61" i="26" s="1"/>
  <c r="K59" i="65"/>
  <c r="T61" i="73" l="1"/>
  <c r="D61" i="24"/>
  <c r="C63" i="73"/>
  <c r="B64"/>
  <c r="P62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C64"/>
  <c r="B65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B66" i="73"/>
  <c r="C65"/>
  <c r="K62" i="65"/>
  <c r="F63"/>
  <c r="T64" i="73" l="1"/>
  <c r="B67"/>
  <c r="C66"/>
  <c r="S65"/>
  <c r="D65" i="28" s="1"/>
  <c r="P65" i="73"/>
  <c r="R65"/>
  <c r="D65" i="29" s="1"/>
  <c r="Q65" i="73"/>
  <c r="D65" i="26" s="1"/>
  <c r="K63" i="65"/>
  <c r="F64"/>
  <c r="T65" i="73" l="1"/>
  <c r="D65" i="24"/>
  <c r="C67" i="73"/>
  <c r="B68"/>
  <c r="P66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C68"/>
  <c r="B69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B70" i="73"/>
  <c r="C69"/>
  <c r="K66" i="65"/>
  <c r="F67"/>
  <c r="T68" i="73" l="1"/>
  <c r="B71"/>
  <c r="C70"/>
  <c r="S69"/>
  <c r="D69" i="28" s="1"/>
  <c r="P69" i="73"/>
  <c r="R69"/>
  <c r="D69" i="29" s="1"/>
  <c r="Q69" i="73"/>
  <c r="D69" i="26" s="1"/>
  <c r="F68" i="65"/>
  <c r="K67"/>
  <c r="T69" i="73" l="1"/>
  <c r="D69" i="24"/>
  <c r="C71" i="73"/>
  <c r="B72"/>
  <c r="P70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C72"/>
  <c r="B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B74" i="73"/>
  <c r="C73"/>
  <c r="K70" i="65"/>
  <c r="T72" i="73" l="1"/>
  <c r="B75"/>
  <c r="C74"/>
  <c r="S73"/>
  <c r="D73" i="28" s="1"/>
  <c r="P73" i="73"/>
  <c r="R73"/>
  <c r="D73" i="29" s="1"/>
  <c r="Q73" i="73"/>
  <c r="D73" i="26" s="1"/>
  <c r="K71" i="65"/>
  <c r="F71"/>
  <c r="T73" i="73" l="1"/>
  <c r="D73" i="24"/>
  <c r="C75" i="73"/>
  <c r="B76"/>
  <c r="P74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C76"/>
  <c r="B77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B78" i="73"/>
  <c r="C77"/>
  <c r="K74" i="65"/>
  <c r="F74"/>
  <c r="T76" i="73" l="1"/>
  <c r="B79"/>
  <c r="C78"/>
  <c r="S77"/>
  <c r="D77" i="28" s="1"/>
  <c r="R77" i="73"/>
  <c r="D77" i="29" s="1"/>
  <c r="Q77" i="73"/>
  <c r="D77" i="26" s="1"/>
  <c r="F76" i="65"/>
  <c r="F75"/>
  <c r="K75"/>
  <c r="T77" i="73" l="1"/>
  <c r="C79"/>
  <c r="B80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C80"/>
  <c r="B81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B82" i="73"/>
  <c r="C81"/>
  <c r="K78" i="65"/>
  <c r="T80" i="73" l="1"/>
  <c r="B83"/>
  <c r="C82"/>
  <c r="S81"/>
  <c r="D81" i="28" s="1"/>
  <c r="P81" i="73"/>
  <c r="R81"/>
  <c r="D81" i="29" s="1"/>
  <c r="Q81" i="73"/>
  <c r="D81" i="26" s="1"/>
  <c r="F80" i="65"/>
  <c r="F79"/>
  <c r="K79"/>
  <c r="T81" i="73" l="1"/>
  <c r="D81" i="24"/>
  <c r="C83" i="73"/>
  <c r="B84"/>
  <c r="P82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C84"/>
  <c r="B85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B86" i="73"/>
  <c r="C85"/>
  <c r="K82" i="65"/>
  <c r="T84" i="73" l="1"/>
  <c r="B87"/>
  <c r="C86"/>
  <c r="S85"/>
  <c r="D85" i="28" s="1"/>
  <c r="P85" i="73"/>
  <c r="R85"/>
  <c r="D85" i="29" s="1"/>
  <c r="Q85" i="73"/>
  <c r="D85" i="26" s="1"/>
  <c r="F84" i="65"/>
  <c r="F83"/>
  <c r="K83"/>
  <c r="T85" i="73" l="1"/>
  <c r="D85" i="24"/>
  <c r="C87" i="73"/>
  <c r="B88"/>
  <c r="P86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C88"/>
  <c r="B89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B90" i="73"/>
  <c r="C89"/>
  <c r="K86" i="65"/>
  <c r="T88" i="73" l="1"/>
  <c r="B91"/>
  <c r="C90"/>
  <c r="S89"/>
  <c r="D89" i="28" s="1"/>
  <c r="P89" i="73"/>
  <c r="R89"/>
  <c r="D89" i="29" s="1"/>
  <c r="Q89" i="73"/>
  <c r="D89" i="26" s="1"/>
  <c r="F88" i="65"/>
  <c r="F87"/>
  <c r="K87"/>
  <c r="T89" i="73" l="1"/>
  <c r="D89" i="24"/>
  <c r="C91" i="73"/>
  <c r="B92"/>
  <c r="P90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C92"/>
  <c r="B9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B94" i="73"/>
  <c r="C93"/>
  <c r="K90" i="65"/>
  <c r="T92" i="73" l="1"/>
  <c r="B95"/>
  <c r="C94"/>
  <c r="S93"/>
  <c r="D93" i="28" s="1"/>
  <c r="P93" i="73"/>
  <c r="R93"/>
  <c r="D93" i="29" s="1"/>
  <c r="Q93" i="73"/>
  <c r="D93" i="26" s="1"/>
  <c r="F92" i="65"/>
  <c r="F91"/>
  <c r="K91"/>
  <c r="T93" i="73" l="1"/>
  <c r="D93" i="24"/>
  <c r="C95" i="73"/>
  <c r="B96"/>
  <c r="P94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C96"/>
  <c r="B97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B98" i="73"/>
  <c r="C97"/>
  <c r="K94" i="65"/>
  <c r="T96" i="73" l="1"/>
  <c r="C98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R99" i="73" l="1"/>
  <c r="D98" i="29"/>
  <c r="S99" i="73"/>
  <c r="D98" i="28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70" i="54" l="1"/>
  <c r="DB95"/>
  <c r="DB63"/>
  <c r="DB42"/>
  <c r="DB37"/>
  <c r="DB33"/>
  <c r="DB29"/>
  <c r="DB25"/>
  <c r="BR99"/>
  <c r="DB3"/>
  <c r="BT96"/>
  <c r="BT32"/>
  <c r="BT28"/>
  <c r="BT24"/>
  <c r="BT8"/>
  <c r="CZ97"/>
  <c r="CZ6"/>
  <c r="CV4"/>
  <c r="BM62"/>
  <c r="BM96"/>
  <c r="DI96" s="1"/>
  <c r="E96" i="40" s="1"/>
  <c r="BM42" i="54"/>
  <c r="BM40"/>
  <c r="BM16"/>
  <c r="BM4"/>
  <c r="DI4" s="1"/>
  <c r="E4" i="40" s="1"/>
  <c r="BF96" i="54"/>
  <c r="DH96" s="1"/>
  <c r="D96" i="40" s="1"/>
  <c r="BF56" i="54"/>
  <c r="BF42"/>
  <c r="BF32"/>
  <c r="DH32" s="1"/>
  <c r="D32" i="40" s="1"/>
  <c r="BF28" i="54"/>
  <c r="DH28" s="1"/>
  <c r="D28" i="40" s="1"/>
  <c r="BF24" i="54"/>
  <c r="DH24" s="1"/>
  <c r="D24" i="40" s="1"/>
  <c r="BF16" i="54"/>
  <c r="DH16" s="1"/>
  <c r="D16" i="40" s="1"/>
  <c r="BF14" i="54"/>
  <c r="DH14" s="1"/>
  <c r="D14" i="40" s="1"/>
  <c r="AY96" i="54"/>
  <c r="DG96" s="1"/>
  <c r="C96" i="40" s="1"/>
  <c r="AY93" i="54"/>
  <c r="AY70"/>
  <c r="AY67"/>
  <c r="AY24"/>
  <c r="AR96"/>
  <c r="DF96" s="1"/>
  <c r="B96" i="40" s="1"/>
  <c r="AR32" i="54"/>
  <c r="DF32" s="1"/>
  <c r="B32" i="40" s="1"/>
  <c r="AP99" i="54"/>
  <c r="AR81"/>
  <c r="DF81" s="1"/>
  <c r="B81" i="40" s="1"/>
  <c r="AR70" i="54"/>
  <c r="DF70" s="1"/>
  <c r="B70" i="40" s="1"/>
  <c r="AR62" i="54"/>
  <c r="DF62" s="1"/>
  <c r="B6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DH61" s="1"/>
  <c r="D61" i="40" s="1"/>
  <c r="CN63" i="54"/>
  <c r="BM64"/>
  <c r="DI64" s="1"/>
  <c r="E64" i="40" s="1"/>
  <c r="CU66" i="54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BY29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BT41"/>
  <c r="BT43"/>
  <c r="DA44"/>
  <c r="BT48"/>
  <c r="BT51"/>
  <c r="BT52"/>
  <c r="DJ52" s="1"/>
  <c r="F52" i="40" s="1"/>
  <c r="CZ53" i="54"/>
  <c r="DB55"/>
  <c r="BT58"/>
  <c r="DB59"/>
  <c r="BT60"/>
  <c r="DJ60" s="1"/>
  <c r="F60" i="40" s="1"/>
  <c r="CZ61" i="54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BT72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BT19"/>
  <c r="DJ19" s="1"/>
  <c r="F19" i="40" s="1"/>
  <c r="BT23" i="54"/>
  <c r="DB24"/>
  <c r="BT27"/>
  <c r="DA28"/>
  <c r="BT31"/>
  <c r="DA32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DI92" s="1"/>
  <c r="E92" i="40" s="1"/>
  <c r="BM98" i="54"/>
  <c r="BF9"/>
  <c r="DH9" s="1"/>
  <c r="D9" i="40" s="1"/>
  <c r="BF23" i="54"/>
  <c r="DJ23"/>
  <c r="F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DH68" s="1"/>
  <c r="D68" i="40" s="1"/>
  <c r="BF71" i="54"/>
  <c r="DH71" s="1"/>
  <c r="D71" i="40" s="1"/>
  <c r="BF81" i="54"/>
  <c r="DH81" s="1"/>
  <c r="D81" i="40" s="1"/>
  <c r="BF83" i="54"/>
  <c r="DH83" s="1"/>
  <c r="D83" i="40" s="1"/>
  <c r="BF86" i="54"/>
  <c r="BF88"/>
  <c r="BF91"/>
  <c r="DJ91"/>
  <c r="F91" i="40" s="1"/>
  <c r="BF92" i="54"/>
  <c r="BF97"/>
  <c r="DH97" s="1"/>
  <c r="D97" i="40" s="1"/>
  <c r="BF17" i="54"/>
  <c r="BF30"/>
  <c r="DH30" s="1"/>
  <c r="D30" i="40" s="1"/>
  <c r="DJ34" i="54"/>
  <c r="F34" i="40" s="1"/>
  <c r="BF49" i="54"/>
  <c r="DH49" s="1"/>
  <c r="D49" i="40" s="1"/>
  <c r="BF4" i="5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DH37" s="1"/>
  <c r="D37" i="40" s="1"/>
  <c r="BF48" i="54"/>
  <c r="BF55"/>
  <c r="DH55" s="1"/>
  <c r="D55" i="40" s="1"/>
  <c r="BF60" i="54"/>
  <c r="BF63"/>
  <c r="DH63" s="1"/>
  <c r="D63" i="40" s="1"/>
  <c r="BF65" i="54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I67" i="54"/>
  <c r="E67" i="40" s="1"/>
  <c r="DJ67" i="54"/>
  <c r="F67" i="40" s="1"/>
  <c r="BF69" i="54"/>
  <c r="DI69"/>
  <c r="E69" i="40" s="1"/>
  <c r="DJ69" i="54"/>
  <c r="F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BF95"/>
  <c r="DH95" s="1"/>
  <c r="D95" i="40" s="1"/>
  <c r="BF98" i="54"/>
  <c r="AY4"/>
  <c r="AY6"/>
  <c r="AY8"/>
  <c r="DG8" s="1"/>
  <c r="C8" i="40" s="1"/>
  <c r="AY9" i="54"/>
  <c r="DG9" s="1"/>
  <c r="C9" i="40" s="1"/>
  <c r="AY15" i="54"/>
  <c r="DG15" s="1"/>
  <c r="C15" i="40" s="1"/>
  <c r="AY17" i="54"/>
  <c r="DG17" s="1"/>
  <c r="C17" i="40" s="1"/>
  <c r="AY19" i="54"/>
  <c r="AY29"/>
  <c r="DG29" s="1"/>
  <c r="C29" i="40" s="1"/>
  <c r="DH29" i="54"/>
  <c r="D29" i="40" s="1"/>
  <c r="AY32" i="54"/>
  <c r="AY40"/>
  <c r="CE40"/>
  <c r="AY45"/>
  <c r="DG45" s="1"/>
  <c r="C45" i="40" s="1"/>
  <c r="AY47" i="54"/>
  <c r="DG47" s="1"/>
  <c r="C47" i="40" s="1"/>
  <c r="AY48" i="54"/>
  <c r="AY58"/>
  <c r="DI58"/>
  <c r="E58" i="40" s="1"/>
  <c r="AY62" i="54"/>
  <c r="DI62"/>
  <c r="E62" i="40" s="1"/>
  <c r="AY72" i="54"/>
  <c r="DJ72"/>
  <c r="F72" i="40" s="1"/>
  <c r="AY79" i="54"/>
  <c r="DJ79"/>
  <c r="F79" i="40" s="1"/>
  <c r="AY81" i="54"/>
  <c r="AY83"/>
  <c r="DG83" s="1"/>
  <c r="C83" i="40" s="1"/>
  <c r="AY86" i="54"/>
  <c r="AY95"/>
  <c r="AY97"/>
  <c r="DG97" s="1"/>
  <c r="C97" i="40" s="1"/>
  <c r="AY22" i="54"/>
  <c r="AY25"/>
  <c r="DJ25"/>
  <c r="F25" i="40" s="1"/>
  <c r="AY28" i="54"/>
  <c r="DJ28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6"/>
  <c r="F66" i="40" s="1"/>
  <c r="DJ70" i="54"/>
  <c r="F70" i="40" s="1"/>
  <c r="CE77" i="54"/>
  <c r="DJ80"/>
  <c r="F80" i="40" s="1"/>
  <c r="CE93" i="54"/>
  <c r="AY10"/>
  <c r="AY56"/>
  <c r="DG56" s="1"/>
  <c r="C56" i="40" s="1"/>
  <c r="DH78" i="54"/>
  <c r="D78" i="40" s="1"/>
  <c r="AY89" i="54"/>
  <c r="DG89" s="1"/>
  <c r="C89" i="40" s="1"/>
  <c r="CE89" i="54"/>
  <c r="AY91"/>
  <c r="AY92"/>
  <c r="AY94"/>
  <c r="AV99"/>
  <c r="DH4"/>
  <c r="D4" i="40" s="1"/>
  <c r="AY18" i="54"/>
  <c r="AY3"/>
  <c r="CF8"/>
  <c r="AY11"/>
  <c r="DG11" s="1"/>
  <c r="C11" i="40" s="1"/>
  <c r="AY13" i="54"/>
  <c r="DG13" s="1"/>
  <c r="C13" i="40" s="1"/>
  <c r="DH13" i="54"/>
  <c r="D13" i="40" s="1"/>
  <c r="DI16" i="54"/>
  <c r="E16" i="40" s="1"/>
  <c r="AY21" i="54"/>
  <c r="AY23"/>
  <c r="DG23" s="1"/>
  <c r="C23" i="40" s="1"/>
  <c r="DH23" i="54"/>
  <c r="D23" i="40" s="1"/>
  <c r="AY26" i="54"/>
  <c r="AY33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AY64" i="54"/>
  <c r="AY68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I8" i="54"/>
  <c r="E8" i="40" s="1"/>
  <c r="DJ8" i="54"/>
  <c r="F8" i="40" s="1"/>
  <c r="DI9" i="54"/>
  <c r="E9" i="40" s="1"/>
  <c r="DJ11" i="54"/>
  <c r="F11" i="40" s="1"/>
  <c r="AR17" i="54"/>
  <c r="DF17" s="1"/>
  <c r="B17" i="40" s="1"/>
  <c r="DH17" i="54"/>
  <c r="D17" i="40" s="1"/>
  <c r="AR20" i="54"/>
  <c r="DF20" s="1"/>
  <c r="B20" i="40" s="1"/>
  <c r="AR24" i="54"/>
  <c r="DF24" s="1"/>
  <c r="B24" i="40" s="1"/>
  <c r="DG24" i="54"/>
  <c r="C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AR63" i="54"/>
  <c r="DF63" s="1"/>
  <c r="B63" i="40" s="1"/>
  <c r="DG63" i="54"/>
  <c r="C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AR30" i="54"/>
  <c r="DF30" s="1"/>
  <c r="B30" i="40" s="1"/>
  <c r="DG30" i="54"/>
  <c r="C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G43" i="54"/>
  <c r="C43" i="40" s="1"/>
  <c r="DH43" i="54"/>
  <c r="D43" i="40" s="1"/>
  <c r="DJ43" i="54"/>
  <c r="F43" i="40" s="1"/>
  <c r="AR46" i="54"/>
  <c r="DF46" s="1"/>
  <c r="B46" i="40" s="1"/>
  <c r="DG46" i="54"/>
  <c r="C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AR64" i="54"/>
  <c r="DF64" s="1"/>
  <c r="B64" i="40" s="1"/>
  <c r="DG64" i="54"/>
  <c r="C64" i="40" s="1"/>
  <c r="DJ64" i="54"/>
  <c r="F64" i="40" s="1"/>
  <c r="AR68" i="54"/>
  <c r="DF68" s="1"/>
  <c r="B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H84" i="54"/>
  <c r="D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I17" s="1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V14"/>
  <c r="BZ18"/>
  <c r="CB18" s="1"/>
  <c r="CF18"/>
  <c r="CL18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97" i="54" l="1"/>
  <c r="DD77"/>
  <c r="DD70"/>
  <c r="CW16"/>
  <c r="CP14"/>
  <c r="CP44"/>
  <c r="CP38"/>
  <c r="CP35"/>
  <c r="CP34"/>
  <c r="CP18"/>
  <c r="DK5"/>
  <c r="CI50"/>
  <c r="DK6"/>
  <c r="CB37"/>
  <c r="CB3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AE34" i="26" s="1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C99" i="40" l="1"/>
  <c r="G99" s="1"/>
  <c r="G34"/>
  <c r="AE99" i="29"/>
  <c r="AE99" i="26"/>
  <c r="AE99" i="28"/>
  <c r="AE99" i="27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O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J28" s="1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G49" i="44" s="1"/>
  <c r="V46" i="14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J49" s="1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J54"/>
  <c r="AO53"/>
  <c r="AT53" s="1"/>
  <c r="G55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1" i="6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8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J70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H83" i="44" s="1"/>
  <c r="S81" i="14"/>
  <c r="AQ79"/>
  <c r="E79" i="63" s="1"/>
  <c r="AP79" i="14"/>
  <c r="D79" i="63" s="1"/>
  <c r="AO79" i="14"/>
  <c r="E79" i="62" s="1"/>
  <c r="Q81" i="14"/>
  <c r="O80"/>
  <c r="O78" i="63" l="1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J83" s="1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G84" i="44" l="1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G90" i="44" s="1"/>
  <c r="R87" i="14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J95" i="44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V91" i="62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/>
  <c r="J100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2" i="44" l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<sst xmlns="http://schemas.openxmlformats.org/spreadsheetml/2006/main" count="8299" uniqueCount="515">
  <si>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</si>
  <si>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</si>
  <si>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</si>
  <si>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</si>
  <si>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</si>
  <si>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</si>
  <si>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</si>
  <si>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</si>
  <si>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</si>
  <si>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</si>
  <si>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</si>
  <si>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</si>
  <si>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</si>
  <si>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</si>
  <si>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</si>
  <si>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</si>
  <si>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</si>
  <si>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</si>
  <si>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</si>
  <si>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</si>
  <si>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</si>
  <si>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</si>
  <si>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</si>
  <si>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</si>
  <si>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</si>
  <si>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</si>
  <si>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</si>
  <si>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</si>
  <si>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</si>
  <si>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</si>
  <si>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</si>
  <si>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</si>
  <si>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</si>
  <si>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</si>
  <si>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</si>
  <si>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</si>
  <si>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</si>
  <si>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</si>
  <si>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</si>
  <si>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</si>
  <si>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</si>
  <si>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</si>
  <si>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</si>
  <si>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</si>
  <si>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</si>
  <si>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</si>
  <si>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</si>
  <si>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</si>
  <si>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</si>
  <si>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</si>
  <si>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</si>
  <si>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</si>
  <si>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</si>
  <si>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</si>
  <si>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</si>
  <si>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</si>
  <si>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</si>
  <si>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</si>
  <si>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</si>
  <si>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</si>
  <si>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</si>
  <si>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</si>
  <si>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</si>
  <si>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</si>
  <si>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</si>
  <si>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</si>
  <si>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</si>
  <si>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</si>
  <si>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</si>
  <si>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</si>
  <si>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</si>
  <si>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</si>
  <si>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</si>
  <si>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</si>
  <si>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</si>
  <si>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</si>
  <si>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</si>
  <si>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</si>
  <si>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</si>
  <si>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</si>
  <si>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</si>
  <si>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</si>
  <si>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</si>
  <si>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</si>
  <si>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</si>
  <si>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</si>
  <si>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</si>
  <si>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</si>
  <si>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</si>
  <si>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</si>
  <si>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</si>
  <si>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</si>
  <si>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</si>
  <si>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</si>
  <si>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</si>
  <si>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</si>
  <si>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</si>
  <si>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</si>
  <si>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</si>
  <si>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</si>
  <si>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</si>
  <si>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</si>
  <si>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</si>
  <si>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</si>
  <si>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</si>
  <si>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</si>
  <si>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</si>
  <si>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</si>
  <si>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</si>
  <si>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</si>
  <si>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</si>
  <si>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</si>
  <si>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</si>
  <si>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</si>
  <si>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</si>
  <si>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</si>
  <si>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</si>
  <si>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</si>
  <si>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</si>
  <si>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</si>
  <si>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</si>
  <si>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</si>
  <si>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</si>
  <si>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</si>
  <si>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</si>
  <si>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</si>
  <si>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</si>
  <si>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</si>
  <si>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</si>
  <si>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</si>
  <si>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</si>
  <si>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</si>
  <si>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</si>
  <si>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</si>
  <si>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</si>
  <si>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</si>
  <si>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</si>
  <si>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</si>
  <si>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</si>
  <si>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</si>
  <si>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</si>
  <si>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</si>
  <si>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</si>
  <si>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</si>
  <si>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</si>
  <si>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</si>
  <si>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</si>
  <si>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</si>
  <si>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</si>
  <si>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</si>
  <si>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</si>
  <si>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</si>
  <si>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</si>
  <si>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</si>
  <si>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</si>
  <si>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</si>
  <si>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</si>
  <si>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</si>
  <si>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</si>
  <si>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</si>
  <si>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</si>
  <si>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</si>
  <si>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</si>
  <si>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</si>
  <si>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</si>
  <si>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</si>
  <si>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</si>
  <si>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</si>
  <si>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</si>
  <si>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</si>
  <si>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</si>
  <si>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</si>
  <si>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</si>
  <si>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</si>
  <si>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</si>
  <si>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</si>
  <si>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</si>
  <si>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</si>
  <si>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</si>
  <si>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</si>
  <si>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</si>
  <si>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</si>
  <si>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</si>
  <si>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</si>
  <si>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</si>
  <si>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</si>
  <si>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</si>
  <si>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</si>
  <si>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</si>
  <si>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</si>
  <si>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</si>
  <si>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</si>
  <si>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</si>
  <si>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</si>
  <si>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</si>
  <si>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</si>
  <si>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</si>
  <si>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</si>
  <si>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</si>
  <si>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</si>
  <si>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</si>
  <si>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</si>
  <si>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</si>
  <si>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</si>
  <si>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</si>
  <si>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</si>
  <si>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</si>
  <si>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</si>
  <si>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</si>
  <si>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</si>
  <si>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</si>
  <si>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</si>
  <si>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</si>
  <si>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</si>
  <si>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</si>
  <si>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</si>
  <si>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</si>
  <si>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</si>
  <si>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</si>
  <si>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</si>
  <si>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</si>
  <si>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</si>
  <si>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</si>
  <si>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</si>
  <si>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</si>
  <si>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</si>
  <si>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</si>
  <si>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</si>
  <si>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</si>
  <si>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</si>
  <si>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</si>
  <si>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</si>
  <si>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</si>
  <si>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</si>
  <si>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</si>
  <si>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</si>
  <si>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</si>
  <si>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</si>
  <si>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</si>
  <si>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</si>
  <si>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</si>
  <si>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</si>
  <si>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</si>
  <si>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</si>
  <si>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</si>
  <si>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</si>
  <si>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</si>
  <si>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</si>
  <si>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</si>
  <si>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</si>
  <si>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</si>
  <si>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</si>
  <si>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</si>
  <si>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</si>
  <si>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</si>
  <si>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</si>
  <si>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</si>
  <si>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</si>
  <si>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</si>
  <si>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</si>
  <si>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</si>
  <si>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</si>
  <si>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</si>
  <si>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</si>
  <si>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</si>
  <si>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</si>
  <si>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</si>
  <si>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</si>
  <si>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</si>
  <si>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</si>
  <si>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</si>
  <si>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</si>
  <si>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</si>
  <si>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</si>
  <si>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</si>
  <si>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</si>
  <si>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</si>
  <si>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</si>
  <si>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</si>
  <si>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</si>
  <si>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</si>
  <si>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</si>
  <si>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</si>
  <si>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</si>
  <si>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</si>
  <si>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</si>
  <si>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</si>
  <si>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</si>
  <si>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</si>
  <si>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</si>
  <si>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</si>
  <si>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</si>
  <si>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</si>
  <si>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</si>
  <si>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</si>
  <si>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</si>
  <si>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</si>
  <si>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</si>
  <si>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</si>
  <si>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</si>
  <si>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</si>
  <si>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</si>
  <si>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</si>
  <si>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</si>
  <si>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</si>
  <si>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</si>
  <si>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</si>
  <si>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</si>
  <si>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</si>
  <si>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</si>
  <si>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</si>
  <si>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</si>
  <si>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</si>
  <si>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</si>
  <si>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</si>
  <si>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</si>
  <si>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</si>
  <si>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</si>
  <si>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</si>
  <si>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</si>
  <si>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</si>
  <si>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</si>
  <si>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</si>
  <si>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</si>
  <si>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</si>
  <si>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</si>
  <si>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</si>
  <si>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</si>
  <si>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</si>
  <si>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</si>
  <si>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</si>
  <si>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</si>
  <si>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</si>
  <si>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</si>
  <si>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</si>
  <si>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</si>
  <si>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</si>
  <si>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</si>
  <si>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</si>
  <si>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</si>
  <si>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</si>
  <si>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</si>
  <si>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</si>
  <si>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</si>
  <si>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</si>
  <si>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</si>
  <si>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</si>
  <si>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</si>
  <si>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</si>
  <si>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</si>
  <si>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</si>
  <si>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</si>
  <si>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</si>
  <si>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</si>
  <si>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</si>
  <si>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</si>
  <si>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</si>
  <si>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</si>
  <si>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</si>
  <si>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</si>
  <si>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</si>
  <si>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</si>
  <si>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</si>
  <si>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</si>
  <si>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</si>
  <si>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</si>
  <si>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</si>
  <si>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</si>
  <si>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</si>
  <si>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</si>
  <si>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</si>
  <si>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</si>
  <si>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</si>
  <si>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</si>
  <si>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</si>
  <si>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</si>
  <si>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</si>
  <si>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</si>
  <si>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</si>
  <si>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</si>
  <si>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</si>
  <si>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</si>
  <si>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</si>
  <si>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</si>
  <si>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</si>
  <si>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</si>
  <si>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</si>
  <si>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</si>
  <si>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</si>
  <si>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</si>
  <si>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</si>
  <si>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</si>
  <si>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</si>
  <si>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</si>
  <si>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</si>
  <si>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</si>
  <si>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</si>
  <si>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</si>
  <si>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</si>
  <si>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</si>
  <si>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</si>
  <si>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</si>
  <si>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</si>
  <si>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</si>
  <si>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</si>
  <si>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</si>
  <si>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</si>
  <si>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</si>
  <si>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</si>
  <si>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</si>
  <si>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</si>
  <si>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</si>
  <si>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</si>
  <si>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</si>
  <si>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</si>
  <si>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</si>
  <si>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</si>
  <si>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</si>
  <si>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</si>
  <si>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</si>
  <si>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</si>
  <si>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</si>
  <si>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</si>
  <si>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</si>
  <si>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</si>
  <si>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</si>
  <si>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</si>
  <si>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</si>
  <si>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</si>
  <si>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</si>
  <si>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</si>
  <si>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</si>
  <si>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</si>
  <si>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</si>
  <si>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</si>
  <si>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</si>
  <si>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</si>
  <si>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</si>
  <si>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</si>
  <si>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</si>
  <si>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</si>
  <si>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</si>
  <si>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</si>
  <si>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</si>
  <si>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</si>
  <si>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</si>
  <si>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</si>
  <si>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</si>
  <si>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</si>
  <si>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</si>
  <si>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</si>
  <si>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</si>
  <si>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</si>
  <si>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</si>
  <si>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</si>
  <si>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</si>
  <si>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</si>
  <si>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</si>
  <si>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</si>
  <si>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</si>
  <si>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</si>
  <si>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</si>
  <si>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</si>
  <si>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</si>
  <si>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</si>
  <si>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</si>
  <si>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</si>
  <si>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</si>
  <si>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</si>
  <si>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</si>
  <si>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</si>
  <si>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</si>
  <si>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</si>
  <si>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</si>
  <si>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</si>
  <si>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</si>
  <si>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</si>
  <si>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</si>
  <si>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</si>
  <si>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</si>
  <si>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</si>
  <si>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</si>
  <si>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</si>
  <si>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</si>
  <si>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</si>
  <si>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</si>
  <si>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</si>
  <si>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</si>
  <si>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</si>
  <si>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</si>
  <si>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</si>
  <si>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</si>
  <si>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50IS2023/02/28</t>
  </si>
  <si>
    <t>28-02-2023</t>
  </si>
  <si>
    <t>IssueTime</t>
  </si>
  <si>
    <t>TANGEDCO</t>
  </si>
  <si>
    <t>SHPPBPL</t>
  </si>
  <si>
    <t>GBHHPL</t>
  </si>
  <si>
    <t>CHANJUII</t>
  </si>
  <si>
    <t>Meghalaya_Ben</t>
  </si>
  <si>
    <t>NSPLN MP</t>
  </si>
  <si>
    <t>APCPDCL</t>
  </si>
  <si>
    <t>HP</t>
  </si>
  <si>
    <t>SAINJ</t>
  </si>
  <si>
    <t>VSPL-RAJ</t>
  </si>
  <si>
    <t>ACBIL</t>
  </si>
  <si>
    <t>MRNCANEPWR</t>
  </si>
  <si>
    <t>JPL</t>
  </si>
  <si>
    <t>Teesta_III</t>
  </si>
  <si>
    <t>KSEB</t>
  </si>
  <si>
    <t>NIRANISUGAR</t>
  </si>
  <si>
    <t>ADHPL</t>
  </si>
  <si>
    <t>TS1PL_BKN</t>
  </si>
  <si>
    <t>SOLAPUR_SOLAR</t>
  </si>
  <si>
    <t>GOA_Beneficiary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</si>
</sst>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150</v>
          </cell>
          <cell r="C5">
            <v>0</v>
          </cell>
          <cell r="D5">
            <v>176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176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176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176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176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176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176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176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176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176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176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176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176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176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176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176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176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176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176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176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176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176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176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176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176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176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176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176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176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176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176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176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176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176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176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176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176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176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176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176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360</v>
          </cell>
          <cell r="G5">
            <v>460</v>
          </cell>
          <cell r="J5">
            <v>287.42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360</v>
          </cell>
          <cell r="G6">
            <v>460</v>
          </cell>
          <cell r="J6">
            <v>287.42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360</v>
          </cell>
          <cell r="G7">
            <v>460</v>
          </cell>
          <cell r="J7">
            <v>287.42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360</v>
          </cell>
          <cell r="G8">
            <v>460</v>
          </cell>
          <cell r="J8">
            <v>287.42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360</v>
          </cell>
          <cell r="G9">
            <v>460</v>
          </cell>
          <cell r="J9">
            <v>287.42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360</v>
          </cell>
          <cell r="G10">
            <v>460</v>
          </cell>
          <cell r="J10">
            <v>287.42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360</v>
          </cell>
          <cell r="G11">
            <v>460</v>
          </cell>
          <cell r="J11">
            <v>287.42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360</v>
          </cell>
          <cell r="G12">
            <v>460</v>
          </cell>
          <cell r="J12">
            <v>287.42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360</v>
          </cell>
          <cell r="G13">
            <v>460</v>
          </cell>
          <cell r="J13">
            <v>287.42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360</v>
          </cell>
          <cell r="G14">
            <v>460</v>
          </cell>
          <cell r="J14">
            <v>287.42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360</v>
          </cell>
          <cell r="G15">
            <v>460</v>
          </cell>
          <cell r="J15">
            <v>287.42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360</v>
          </cell>
          <cell r="G16">
            <v>460</v>
          </cell>
          <cell r="J16">
            <v>287.42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360</v>
          </cell>
          <cell r="G17">
            <v>460</v>
          </cell>
          <cell r="J17">
            <v>287.42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360</v>
          </cell>
          <cell r="G18">
            <v>460</v>
          </cell>
          <cell r="J18">
            <v>287.42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360</v>
          </cell>
          <cell r="G19">
            <v>460</v>
          </cell>
          <cell r="J19">
            <v>287.42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360</v>
          </cell>
          <cell r="G20">
            <v>460</v>
          </cell>
          <cell r="J20">
            <v>287.42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360</v>
          </cell>
          <cell r="G21">
            <v>460</v>
          </cell>
          <cell r="J21">
            <v>287.42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360</v>
          </cell>
          <cell r="G22">
            <v>460</v>
          </cell>
          <cell r="J22">
            <v>287.42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360</v>
          </cell>
          <cell r="G23">
            <v>460</v>
          </cell>
          <cell r="J23">
            <v>287.42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360</v>
          </cell>
          <cell r="G24">
            <v>460</v>
          </cell>
          <cell r="J24">
            <v>287.42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360</v>
          </cell>
          <cell r="G25">
            <v>460</v>
          </cell>
          <cell r="J25">
            <v>287.42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360</v>
          </cell>
          <cell r="G26">
            <v>460</v>
          </cell>
          <cell r="J26">
            <v>287.42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360</v>
          </cell>
          <cell r="G27">
            <v>460</v>
          </cell>
          <cell r="J27">
            <v>287.42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360</v>
          </cell>
          <cell r="G28">
            <v>460</v>
          </cell>
          <cell r="J28">
            <v>287.42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360</v>
          </cell>
          <cell r="G29">
            <v>460</v>
          </cell>
          <cell r="J29">
            <v>312.036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360</v>
          </cell>
          <cell r="G30">
            <v>460</v>
          </cell>
          <cell r="J30">
            <v>312.036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360</v>
          </cell>
          <cell r="G31">
            <v>460</v>
          </cell>
          <cell r="J31">
            <v>312.036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360</v>
          </cell>
          <cell r="G32">
            <v>460</v>
          </cell>
          <cell r="J32">
            <v>312.036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360</v>
          </cell>
          <cell r="G33">
            <v>460</v>
          </cell>
          <cell r="J33">
            <v>312.036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360</v>
          </cell>
          <cell r="G34">
            <v>460</v>
          </cell>
          <cell r="J34">
            <v>312.036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360</v>
          </cell>
          <cell r="G35">
            <v>460</v>
          </cell>
          <cell r="J35">
            <v>312.036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360</v>
          </cell>
          <cell r="G36">
            <v>460</v>
          </cell>
          <cell r="J36">
            <v>312.036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360</v>
          </cell>
          <cell r="G37">
            <v>460</v>
          </cell>
          <cell r="J37">
            <v>312.036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360</v>
          </cell>
          <cell r="G38">
            <v>460</v>
          </cell>
          <cell r="J38">
            <v>312.036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360</v>
          </cell>
          <cell r="G39">
            <v>460</v>
          </cell>
          <cell r="J39">
            <v>312.036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360</v>
          </cell>
          <cell r="G40">
            <v>460</v>
          </cell>
          <cell r="J40">
            <v>312.036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360</v>
          </cell>
          <cell r="G41">
            <v>460</v>
          </cell>
          <cell r="J41">
            <v>312.036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360</v>
          </cell>
          <cell r="G42">
            <v>460</v>
          </cell>
          <cell r="J42">
            <v>312.036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360</v>
          </cell>
          <cell r="G43">
            <v>460</v>
          </cell>
          <cell r="J43">
            <v>312.036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360</v>
          </cell>
          <cell r="G44">
            <v>460</v>
          </cell>
          <cell r="J44">
            <v>312.036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360</v>
          </cell>
          <cell r="G45">
            <v>460</v>
          </cell>
          <cell r="J45">
            <v>312.036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360</v>
          </cell>
          <cell r="G46">
            <v>460</v>
          </cell>
          <cell r="J46">
            <v>312.036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360</v>
          </cell>
          <cell r="G47">
            <v>460</v>
          </cell>
          <cell r="J47">
            <v>312.036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360</v>
          </cell>
          <cell r="G48">
            <v>460</v>
          </cell>
          <cell r="J48">
            <v>312.036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360</v>
          </cell>
          <cell r="G49">
            <v>460</v>
          </cell>
          <cell r="J49">
            <v>312.036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360</v>
          </cell>
          <cell r="G50">
            <v>460</v>
          </cell>
          <cell r="J50">
            <v>312.036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360</v>
          </cell>
          <cell r="G51">
            <v>460</v>
          </cell>
          <cell r="J51">
            <v>287.42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360</v>
          </cell>
          <cell r="G52">
            <v>460</v>
          </cell>
          <cell r="J52">
            <v>287.42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360</v>
          </cell>
          <cell r="G53">
            <v>460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360</v>
          </cell>
          <cell r="G54">
            <v>460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360</v>
          </cell>
          <cell r="G55">
            <v>460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360</v>
          </cell>
          <cell r="G56">
            <v>460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360</v>
          </cell>
          <cell r="G57">
            <v>460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360</v>
          </cell>
          <cell r="G58">
            <v>460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360</v>
          </cell>
          <cell r="G59">
            <v>460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360</v>
          </cell>
          <cell r="G60">
            <v>460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360</v>
          </cell>
          <cell r="G61">
            <v>460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360</v>
          </cell>
          <cell r="G62">
            <v>460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360</v>
          </cell>
          <cell r="G63">
            <v>460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360</v>
          </cell>
          <cell r="G64">
            <v>460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360</v>
          </cell>
          <cell r="G65">
            <v>460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360</v>
          </cell>
          <cell r="G66">
            <v>460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360</v>
          </cell>
          <cell r="G67">
            <v>460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360</v>
          </cell>
          <cell r="G68">
            <v>460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360</v>
          </cell>
          <cell r="G69">
            <v>460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360</v>
          </cell>
          <cell r="G70">
            <v>460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360</v>
          </cell>
          <cell r="G71">
            <v>460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360</v>
          </cell>
          <cell r="G72">
            <v>460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360</v>
          </cell>
          <cell r="G73">
            <v>460</v>
          </cell>
          <cell r="J73">
            <v>290.42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360</v>
          </cell>
          <cell r="G74">
            <v>460</v>
          </cell>
          <cell r="J74">
            <v>292.42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360</v>
          </cell>
          <cell r="G75">
            <v>460</v>
          </cell>
          <cell r="J75">
            <v>292.42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360</v>
          </cell>
          <cell r="G76">
            <v>460</v>
          </cell>
          <cell r="J76">
            <v>293.42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360</v>
          </cell>
          <cell r="G77">
            <v>460</v>
          </cell>
          <cell r="J77">
            <v>293.42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360</v>
          </cell>
          <cell r="G78">
            <v>460</v>
          </cell>
          <cell r="J78">
            <v>294.42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360</v>
          </cell>
          <cell r="G79">
            <v>460</v>
          </cell>
          <cell r="J79">
            <v>295.42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360</v>
          </cell>
          <cell r="G80">
            <v>460</v>
          </cell>
          <cell r="J80">
            <v>295.42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360</v>
          </cell>
          <cell r="G81">
            <v>460</v>
          </cell>
          <cell r="J81">
            <v>295.42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360</v>
          </cell>
          <cell r="G82">
            <v>460</v>
          </cell>
          <cell r="J82">
            <v>295.42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360</v>
          </cell>
          <cell r="G83">
            <v>460</v>
          </cell>
          <cell r="J83">
            <v>295.42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360</v>
          </cell>
          <cell r="G84">
            <v>460</v>
          </cell>
          <cell r="J84">
            <v>295.42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360</v>
          </cell>
          <cell r="G85">
            <v>460</v>
          </cell>
          <cell r="J85">
            <v>274.82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360</v>
          </cell>
          <cell r="G86">
            <v>460</v>
          </cell>
          <cell r="J86">
            <v>273.82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360</v>
          </cell>
          <cell r="G87">
            <v>460</v>
          </cell>
          <cell r="J87">
            <v>273.82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360</v>
          </cell>
          <cell r="G88">
            <v>460</v>
          </cell>
          <cell r="J88">
            <v>273.82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360</v>
          </cell>
          <cell r="G89">
            <v>460</v>
          </cell>
          <cell r="J89">
            <v>272.82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360</v>
          </cell>
          <cell r="G90">
            <v>460</v>
          </cell>
          <cell r="J90">
            <v>272.82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360</v>
          </cell>
          <cell r="G91">
            <v>460</v>
          </cell>
          <cell r="J91">
            <v>270.82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360</v>
          </cell>
          <cell r="G92">
            <v>460</v>
          </cell>
          <cell r="J92">
            <v>270.82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360</v>
          </cell>
          <cell r="G93">
            <v>460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360</v>
          </cell>
          <cell r="G94">
            <v>460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360</v>
          </cell>
          <cell r="G95">
            <v>460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360</v>
          </cell>
          <cell r="G96">
            <v>460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360</v>
          </cell>
          <cell r="G97">
            <v>460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360</v>
          </cell>
          <cell r="G98">
            <v>460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360</v>
          </cell>
          <cell r="G99">
            <v>460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360</v>
          </cell>
          <cell r="G100">
            <v>460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44985</v>
      </c>
      <c r="Z3" s="37">
        <f>S3</f>
        <v>44985</v>
      </c>
      <c r="AE3" s="36"/>
      <c r="AH3" s="38">
        <f>AV4</f>
        <v>44985</v>
      </c>
    </row>
    <row r="4" spans="1:48" ht="15.75" thickBot="1">
      <c r="A4" s="37">
        <f>frq!A1</f>
        <v>44985</v>
      </c>
      <c r="L4" s="37">
        <f>frq!A1</f>
        <v>44985</v>
      </c>
      <c r="P4" s="37">
        <f>frq!A1</f>
        <v>44985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44985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0.20499999999999999</v>
      </c>
      <c r="C6" s="54"/>
      <c r="D6" s="54">
        <f t="shared" ref="D6:D69" si="0">A6+B6+C6</f>
        <v>0.28499999999999998</v>
      </c>
      <c r="E6" s="55"/>
      <c r="F6" s="43"/>
      <c r="G6" s="54">
        <f>(BAWANA!Q3+BAWANA!R3+BAWANA!S3+BAWANA!T3)/4000</f>
        <v>7.1855000000000002E-2</v>
      </c>
      <c r="H6" s="54">
        <f>(BAWANA!U3+BAWANA!V3)/4000</f>
        <v>0</v>
      </c>
      <c r="I6" s="54"/>
      <c r="J6" s="54">
        <f>G6+H6+I6</f>
        <v>7.1855000000000002E-2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0.20499999999999999</v>
      </c>
      <c r="C7" s="54"/>
      <c r="D7" s="54">
        <f t="shared" si="0"/>
        <v>0.28499999999999998</v>
      </c>
      <c r="E7" s="55"/>
      <c r="F7" s="43"/>
      <c r="G7" s="54">
        <f>(BAWANA!Q4+BAWANA!R4+BAWANA!S4+BAWANA!T4)/4000</f>
        <v>7.1855000000000002E-2</v>
      </c>
      <c r="H7" s="54">
        <f>(BAWANA!U4+BAWANA!V4)/4000</f>
        <v>0</v>
      </c>
      <c r="I7" s="54"/>
      <c r="J7" s="54">
        <f t="shared" ref="J7:J70" si="3">G7+H7+I7</f>
        <v>7.1855000000000002E-2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0.20499999999999999</v>
      </c>
      <c r="C8" s="54"/>
      <c r="D8" s="54">
        <f t="shared" si="0"/>
        <v>0.28499999999999998</v>
      </c>
      <c r="E8" s="55"/>
      <c r="F8" s="43"/>
      <c r="G8" s="54">
        <f>(BAWANA!Q5+BAWANA!R5+BAWANA!S5+BAWANA!T5)/4000</f>
        <v>7.1855000000000002E-2</v>
      </c>
      <c r="H8" s="54">
        <f>(BAWANA!U5+BAWANA!V5)/4000</f>
        <v>0</v>
      </c>
      <c r="I8" s="54"/>
      <c r="J8" s="54">
        <f t="shared" si="3"/>
        <v>7.1855000000000002E-2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0.20499999999999999</v>
      </c>
      <c r="C9" s="54"/>
      <c r="D9" s="54">
        <f t="shared" si="0"/>
        <v>0.28499999999999998</v>
      </c>
      <c r="E9" s="55"/>
      <c r="F9" s="43"/>
      <c r="G9" s="54">
        <f>(BAWANA!Q6+BAWANA!R6+BAWANA!S6+BAWANA!T6)/4000</f>
        <v>7.1855000000000002E-2</v>
      </c>
      <c r="H9" s="54">
        <f>(BAWANA!U6+BAWANA!V6)/4000</f>
        <v>0</v>
      </c>
      <c r="I9" s="54"/>
      <c r="J9" s="54">
        <f t="shared" si="3"/>
        <v>7.1855000000000002E-2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0.20499999999999999</v>
      </c>
      <c r="C10" s="54"/>
      <c r="D10" s="54">
        <f t="shared" si="0"/>
        <v>0.28499999999999998</v>
      </c>
      <c r="E10" s="55"/>
      <c r="F10" s="43"/>
      <c r="G10" s="54">
        <f>(BAWANA!Q7+BAWANA!R7+BAWANA!S7+BAWANA!T7)/4000</f>
        <v>7.1855000000000002E-2</v>
      </c>
      <c r="H10" s="54">
        <f>(BAWANA!U7+BAWANA!V7)/4000</f>
        <v>0</v>
      </c>
      <c r="I10" s="54"/>
      <c r="J10" s="54">
        <f t="shared" si="3"/>
        <v>7.1855000000000002E-2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0.20499999999999999</v>
      </c>
      <c r="C11" s="54"/>
      <c r="D11" s="54">
        <f t="shared" si="0"/>
        <v>0.28499999999999998</v>
      </c>
      <c r="E11" s="55"/>
      <c r="F11" s="43"/>
      <c r="G11" s="54">
        <f>(BAWANA!Q8+BAWANA!R8+BAWANA!S8+BAWANA!T8)/4000</f>
        <v>7.1855000000000002E-2</v>
      </c>
      <c r="H11" s="54">
        <f>(BAWANA!U8+BAWANA!V8)/4000</f>
        <v>0</v>
      </c>
      <c r="I11" s="54"/>
      <c r="J11" s="54">
        <f t="shared" si="3"/>
        <v>7.1855000000000002E-2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0.20499999999999999</v>
      </c>
      <c r="C12" s="54"/>
      <c r="D12" s="54">
        <f t="shared" si="0"/>
        <v>0.28499999999999998</v>
      </c>
      <c r="E12" s="55"/>
      <c r="F12" s="43"/>
      <c r="G12" s="54">
        <f>(BAWANA!Q9+BAWANA!R9+BAWANA!S9+BAWANA!T9)/4000</f>
        <v>7.1855000000000002E-2</v>
      </c>
      <c r="H12" s="54">
        <f>(BAWANA!U9+BAWANA!V9)/4000</f>
        <v>0</v>
      </c>
      <c r="I12" s="54"/>
      <c r="J12" s="54">
        <f t="shared" si="3"/>
        <v>7.1855000000000002E-2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0.20499999999999999</v>
      </c>
      <c r="C13" s="54"/>
      <c r="D13" s="54">
        <f t="shared" si="0"/>
        <v>0.28499999999999998</v>
      </c>
      <c r="E13" s="55"/>
      <c r="F13" s="43"/>
      <c r="G13" s="54">
        <f>(BAWANA!Q10+BAWANA!R10+BAWANA!S10+BAWANA!T10)/4000</f>
        <v>7.1855000000000002E-2</v>
      </c>
      <c r="H13" s="54">
        <f>(BAWANA!U10+BAWANA!V10)/4000</f>
        <v>0</v>
      </c>
      <c r="I13" s="54"/>
      <c r="J13" s="54">
        <f t="shared" si="3"/>
        <v>7.1855000000000002E-2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0.20499999999999999</v>
      </c>
      <c r="C14" s="54"/>
      <c r="D14" s="54">
        <f t="shared" si="0"/>
        <v>0.28499999999999998</v>
      </c>
      <c r="E14" s="55"/>
      <c r="F14" s="43"/>
      <c r="G14" s="54">
        <f>(BAWANA!Q11+BAWANA!R11+BAWANA!S11+BAWANA!T11)/4000</f>
        <v>7.1855000000000002E-2</v>
      </c>
      <c r="H14" s="54">
        <f>(BAWANA!U11+BAWANA!V11)/4000</f>
        <v>0</v>
      </c>
      <c r="I14" s="54"/>
      <c r="J14" s="54">
        <f t="shared" si="3"/>
        <v>7.1855000000000002E-2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0.20499999999999999</v>
      </c>
      <c r="C15" s="54"/>
      <c r="D15" s="54">
        <f t="shared" si="0"/>
        <v>0.28499999999999998</v>
      </c>
      <c r="E15" s="55"/>
      <c r="F15" s="43"/>
      <c r="G15" s="54">
        <f>(BAWANA!Q12+BAWANA!R12+BAWANA!S12+BAWANA!T12)/4000</f>
        <v>7.1855000000000002E-2</v>
      </c>
      <c r="H15" s="54">
        <f>(BAWANA!U12+BAWANA!V12)/4000</f>
        <v>0</v>
      </c>
      <c r="I15" s="54"/>
      <c r="J15" s="54">
        <f t="shared" si="3"/>
        <v>7.1855000000000002E-2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0.20499999999999999</v>
      </c>
      <c r="C16" s="54"/>
      <c r="D16" s="54">
        <f t="shared" si="0"/>
        <v>0.28499999999999998</v>
      </c>
      <c r="E16" s="55"/>
      <c r="F16" s="43"/>
      <c r="G16" s="54">
        <f>(BAWANA!Q13+BAWANA!R13+BAWANA!S13+BAWANA!T13)/4000</f>
        <v>7.1855000000000002E-2</v>
      </c>
      <c r="H16" s="54">
        <f>(BAWANA!U13+BAWANA!V13)/4000</f>
        <v>0</v>
      </c>
      <c r="I16" s="54"/>
      <c r="J16" s="54">
        <f t="shared" si="3"/>
        <v>7.1855000000000002E-2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0.20499999999999999</v>
      </c>
      <c r="C17" s="54"/>
      <c r="D17" s="54">
        <f t="shared" si="0"/>
        <v>0.28499999999999998</v>
      </c>
      <c r="E17" s="55"/>
      <c r="F17" s="43"/>
      <c r="G17" s="54">
        <f>(BAWANA!Q14+BAWANA!R14+BAWANA!S14+BAWANA!T14)/4000</f>
        <v>7.1855000000000002E-2</v>
      </c>
      <c r="H17" s="54">
        <f>(BAWANA!U14+BAWANA!V14)/4000</f>
        <v>0</v>
      </c>
      <c r="I17" s="54"/>
      <c r="J17" s="54">
        <f t="shared" si="3"/>
        <v>7.1855000000000002E-2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0.20499999999999999</v>
      </c>
      <c r="C18" s="54"/>
      <c r="D18" s="54">
        <f t="shared" si="0"/>
        <v>0.28499999999999998</v>
      </c>
      <c r="E18" s="55"/>
      <c r="F18" s="43"/>
      <c r="G18" s="54">
        <f>(BAWANA!Q15+BAWANA!R15+BAWANA!S15+BAWANA!T15)/4000</f>
        <v>7.1855000000000002E-2</v>
      </c>
      <c r="H18" s="54">
        <f>(BAWANA!U15+BAWANA!V15)/4000</f>
        <v>0</v>
      </c>
      <c r="I18" s="54"/>
      <c r="J18" s="54">
        <f t="shared" si="3"/>
        <v>7.1855000000000002E-2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0.20499999999999999</v>
      </c>
      <c r="C19" s="54"/>
      <c r="D19" s="54">
        <f t="shared" si="0"/>
        <v>0.28499999999999998</v>
      </c>
      <c r="E19" s="55"/>
      <c r="F19" s="43"/>
      <c r="G19" s="54">
        <f>(BAWANA!Q16+BAWANA!R16+BAWANA!S16+BAWANA!T16)/4000</f>
        <v>7.1855000000000002E-2</v>
      </c>
      <c r="H19" s="54">
        <f>(BAWANA!U16+BAWANA!V16)/4000</f>
        <v>0</v>
      </c>
      <c r="I19" s="54"/>
      <c r="J19" s="54">
        <f t="shared" si="3"/>
        <v>7.1855000000000002E-2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0.20499999999999999</v>
      </c>
      <c r="C20" s="54"/>
      <c r="D20" s="54">
        <f t="shared" si="0"/>
        <v>0.28499999999999998</v>
      </c>
      <c r="E20" s="55"/>
      <c r="F20" s="43"/>
      <c r="G20" s="54">
        <f>(BAWANA!Q17+BAWANA!R17+BAWANA!S17+BAWANA!T17)/4000</f>
        <v>7.1855000000000002E-2</v>
      </c>
      <c r="H20" s="54">
        <f>(BAWANA!U17+BAWANA!V17)/4000</f>
        <v>0</v>
      </c>
      <c r="I20" s="54"/>
      <c r="J20" s="54">
        <f t="shared" si="3"/>
        <v>7.1855000000000002E-2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0.20499999999999999</v>
      </c>
      <c r="C21" s="54"/>
      <c r="D21" s="54">
        <f t="shared" si="0"/>
        <v>0.28499999999999998</v>
      </c>
      <c r="E21" s="55"/>
      <c r="F21" s="43"/>
      <c r="G21" s="54">
        <f>(BAWANA!Q18+BAWANA!R18+BAWANA!S18+BAWANA!T18)/4000</f>
        <v>7.1855000000000002E-2</v>
      </c>
      <c r="H21" s="54">
        <f>(BAWANA!U18+BAWANA!V18)/4000</f>
        <v>0</v>
      </c>
      <c r="I21" s="54"/>
      <c r="J21" s="54">
        <f t="shared" si="3"/>
        <v>7.1855000000000002E-2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0.20499999999999999</v>
      </c>
      <c r="C22" s="54"/>
      <c r="D22" s="54">
        <f t="shared" si="0"/>
        <v>0.28499999999999998</v>
      </c>
      <c r="E22" s="55"/>
      <c r="F22" s="43"/>
      <c r="G22" s="54">
        <f>(BAWANA!Q19+BAWANA!R19+BAWANA!S19+BAWANA!T19)/4000</f>
        <v>7.1855000000000002E-2</v>
      </c>
      <c r="H22" s="54">
        <f>(BAWANA!U19+BAWANA!V19)/4000</f>
        <v>0</v>
      </c>
      <c r="I22" s="54"/>
      <c r="J22" s="54">
        <f t="shared" si="3"/>
        <v>7.1855000000000002E-2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0.20499999999999999</v>
      </c>
      <c r="C23" s="54"/>
      <c r="D23" s="54">
        <f t="shared" si="0"/>
        <v>0.28499999999999998</v>
      </c>
      <c r="E23" s="55"/>
      <c r="F23" s="43"/>
      <c r="G23" s="54">
        <f>(BAWANA!Q20+BAWANA!R20+BAWANA!S20+BAWANA!T20)/4000</f>
        <v>7.1855000000000002E-2</v>
      </c>
      <c r="H23" s="54">
        <f>(BAWANA!U20+BAWANA!V20)/4000</f>
        <v>0</v>
      </c>
      <c r="I23" s="54"/>
      <c r="J23" s="54">
        <f t="shared" si="3"/>
        <v>7.1855000000000002E-2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0.20499999999999999</v>
      </c>
      <c r="C24" s="54"/>
      <c r="D24" s="54">
        <f t="shared" si="0"/>
        <v>0.28499999999999998</v>
      </c>
      <c r="E24" s="55"/>
      <c r="F24" s="43"/>
      <c r="G24" s="54">
        <f>(BAWANA!Q21+BAWANA!R21+BAWANA!S21+BAWANA!T21)/4000</f>
        <v>7.1855000000000002E-2</v>
      </c>
      <c r="H24" s="54">
        <f>(BAWANA!U21+BAWANA!V21)/4000</f>
        <v>0</v>
      </c>
      <c r="I24" s="54"/>
      <c r="J24" s="54">
        <f t="shared" si="3"/>
        <v>7.1855000000000002E-2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0.20499999999999999</v>
      </c>
      <c r="C25" s="54"/>
      <c r="D25" s="54">
        <f t="shared" si="0"/>
        <v>0.28499999999999998</v>
      </c>
      <c r="E25" s="55"/>
      <c r="F25" s="43"/>
      <c r="G25" s="54">
        <f>(BAWANA!Q22+BAWANA!R22+BAWANA!S22+BAWANA!T22)/4000</f>
        <v>7.1855000000000002E-2</v>
      </c>
      <c r="H25" s="54">
        <f>(BAWANA!U22+BAWANA!V22)/4000</f>
        <v>0</v>
      </c>
      <c r="I25" s="54"/>
      <c r="J25" s="54">
        <f t="shared" si="3"/>
        <v>7.1855000000000002E-2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0.20499999999999999</v>
      </c>
      <c r="C26" s="54"/>
      <c r="D26" s="54">
        <f t="shared" si="0"/>
        <v>0.28499999999999998</v>
      </c>
      <c r="E26" s="55"/>
      <c r="F26" s="43"/>
      <c r="G26" s="54">
        <f>(BAWANA!Q23+BAWANA!R23+BAWANA!S23+BAWANA!T23)/4000</f>
        <v>7.1855000000000002E-2</v>
      </c>
      <c r="H26" s="54">
        <f>(BAWANA!U23+BAWANA!V23)/4000</f>
        <v>0</v>
      </c>
      <c r="I26" s="54"/>
      <c r="J26" s="54">
        <f t="shared" si="3"/>
        <v>7.1855000000000002E-2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0.20499999999999999</v>
      </c>
      <c r="C27" s="54"/>
      <c r="D27" s="54">
        <f t="shared" si="0"/>
        <v>0.28499999999999998</v>
      </c>
      <c r="E27" s="55"/>
      <c r="F27" s="43"/>
      <c r="G27" s="54">
        <f>(BAWANA!Q24+BAWANA!R24+BAWANA!S24+BAWANA!T24)/4000</f>
        <v>7.1855000000000002E-2</v>
      </c>
      <c r="H27" s="54">
        <f>(BAWANA!U24+BAWANA!V24)/4000</f>
        <v>0</v>
      </c>
      <c r="I27" s="54"/>
      <c r="J27" s="54">
        <f t="shared" si="3"/>
        <v>7.1855000000000002E-2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0.20499999999999999</v>
      </c>
      <c r="C28" s="54"/>
      <c r="D28" s="54">
        <f t="shared" si="0"/>
        <v>0.28499999999999998</v>
      </c>
      <c r="E28" s="55"/>
      <c r="F28" s="43"/>
      <c r="G28" s="54">
        <f>(BAWANA!Q25+BAWANA!R25+BAWANA!S25+BAWANA!T25)/4000</f>
        <v>7.1855000000000002E-2</v>
      </c>
      <c r="H28" s="54">
        <f>(BAWANA!U25+BAWANA!V25)/4000</f>
        <v>0</v>
      </c>
      <c r="I28" s="54"/>
      <c r="J28" s="54">
        <f t="shared" si="3"/>
        <v>7.1855000000000002E-2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0.20499999999999999</v>
      </c>
      <c r="C29" s="54"/>
      <c r="D29" s="54">
        <f t="shared" si="0"/>
        <v>0.28499999999999998</v>
      </c>
      <c r="E29" s="55"/>
      <c r="F29" s="43"/>
      <c r="G29" s="54">
        <f>(BAWANA!Q26+BAWANA!R26+BAWANA!S26+BAWANA!T26)/4000</f>
        <v>7.1855000000000002E-2</v>
      </c>
      <c r="H29" s="54">
        <f>(BAWANA!U26+BAWANA!V26)/4000</f>
        <v>0</v>
      </c>
      <c r="I29" s="54"/>
      <c r="J29" s="54">
        <f t="shared" si="3"/>
        <v>7.1855000000000002E-2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0.20499999999999999</v>
      </c>
      <c r="C30" s="54"/>
      <c r="D30" s="54">
        <f t="shared" si="0"/>
        <v>0.28499999999999998</v>
      </c>
      <c r="E30" s="55"/>
      <c r="F30" s="43"/>
      <c r="G30" s="54">
        <f>(BAWANA!Q27+BAWANA!R27+BAWANA!S27+BAWANA!T27)/4000</f>
        <v>7.8008999999999995E-2</v>
      </c>
      <c r="H30" s="54">
        <f>(BAWANA!U27+BAWANA!V27)/4000</f>
        <v>0</v>
      </c>
      <c r="I30" s="54"/>
      <c r="J30" s="54">
        <f t="shared" si="3"/>
        <v>7.8008999999999995E-2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0.20499999999999999</v>
      </c>
      <c r="C31" s="54"/>
      <c r="D31" s="54">
        <f t="shared" si="0"/>
        <v>0.28499999999999998</v>
      </c>
      <c r="E31" s="55"/>
      <c r="F31" s="43"/>
      <c r="G31" s="54">
        <f>(BAWANA!Q28+BAWANA!R28+BAWANA!S28+BAWANA!T28)/4000</f>
        <v>7.8008999999999995E-2</v>
      </c>
      <c r="H31" s="54">
        <f>(BAWANA!U28+BAWANA!V28)/4000</f>
        <v>0</v>
      </c>
      <c r="I31" s="54"/>
      <c r="J31" s="54">
        <f t="shared" si="3"/>
        <v>7.8008999999999995E-2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0.20499999999999999</v>
      </c>
      <c r="C32" s="54"/>
      <c r="D32" s="54">
        <f t="shared" si="0"/>
        <v>0.28499999999999998</v>
      </c>
      <c r="E32" s="55"/>
      <c r="F32" s="43"/>
      <c r="G32" s="54">
        <f>(BAWANA!Q29+BAWANA!R29+BAWANA!S29+BAWANA!T29)/4000</f>
        <v>7.8008999999999995E-2</v>
      </c>
      <c r="H32" s="54">
        <f>(BAWANA!U29+BAWANA!V29)/4000</f>
        <v>0</v>
      </c>
      <c r="I32" s="54"/>
      <c r="J32" s="54">
        <f t="shared" si="3"/>
        <v>7.8008999999999995E-2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0.20499999999999999</v>
      </c>
      <c r="C33" s="54"/>
      <c r="D33" s="54">
        <f t="shared" si="0"/>
        <v>0.28499999999999998</v>
      </c>
      <c r="E33" s="55"/>
      <c r="F33" s="43"/>
      <c r="G33" s="54">
        <f>(BAWANA!Q30+BAWANA!R30+BAWANA!S30+BAWANA!T30)/4000</f>
        <v>7.8008999999999995E-2</v>
      </c>
      <c r="H33" s="54">
        <f>(BAWANA!U30+BAWANA!V30)/4000</f>
        <v>0</v>
      </c>
      <c r="I33" s="54"/>
      <c r="J33" s="54">
        <f t="shared" si="3"/>
        <v>7.8008999999999995E-2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0.20499999999999999</v>
      </c>
      <c r="C34" s="54"/>
      <c r="D34" s="54">
        <f t="shared" si="0"/>
        <v>0.28499999999999998</v>
      </c>
      <c r="E34" s="55"/>
      <c r="F34" s="43"/>
      <c r="G34" s="54">
        <f>(BAWANA!Q31+BAWANA!R31+BAWANA!S31+BAWANA!T31)/4000</f>
        <v>7.8008999999999995E-2</v>
      </c>
      <c r="H34" s="54">
        <f>(BAWANA!U31+BAWANA!V31)/4000</f>
        <v>0</v>
      </c>
      <c r="I34" s="54"/>
      <c r="J34" s="54">
        <f t="shared" si="3"/>
        <v>7.8008999999999995E-2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0.20499999999999999</v>
      </c>
      <c r="C35" s="54"/>
      <c r="D35" s="54">
        <f t="shared" si="0"/>
        <v>0.28499999999999998</v>
      </c>
      <c r="E35" s="55"/>
      <c r="F35" s="43"/>
      <c r="G35" s="54">
        <f>(BAWANA!Q32+BAWANA!R32+BAWANA!S32+BAWANA!T32)/4000</f>
        <v>7.8008999999999995E-2</v>
      </c>
      <c r="H35" s="54">
        <f>(BAWANA!U32+BAWANA!V32)/4000</f>
        <v>0</v>
      </c>
      <c r="I35" s="54"/>
      <c r="J35" s="54">
        <f t="shared" si="3"/>
        <v>7.8008999999999995E-2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0.20499999999999999</v>
      </c>
      <c r="C36" s="54"/>
      <c r="D36" s="54">
        <f t="shared" si="0"/>
        <v>0.28499999999999998</v>
      </c>
      <c r="E36" s="55"/>
      <c r="F36" s="43"/>
      <c r="G36" s="54">
        <f>(BAWANA!Q33+BAWANA!R33+BAWANA!S33+BAWANA!T33)/4000</f>
        <v>7.8008999999999995E-2</v>
      </c>
      <c r="H36" s="54">
        <f>(BAWANA!U33+BAWANA!V33)/4000</f>
        <v>0</v>
      </c>
      <c r="I36" s="54"/>
      <c r="J36" s="54">
        <f t="shared" si="3"/>
        <v>7.8008999999999995E-2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0.20499999999999999</v>
      </c>
      <c r="C37" s="54"/>
      <c r="D37" s="54">
        <f t="shared" si="0"/>
        <v>0.28499999999999998</v>
      </c>
      <c r="E37" s="55"/>
      <c r="F37" s="43"/>
      <c r="G37" s="54">
        <f>(BAWANA!Q34+BAWANA!R34+BAWANA!S34+BAWANA!T34)/4000</f>
        <v>7.8008999999999995E-2</v>
      </c>
      <c r="H37" s="54">
        <f>(BAWANA!U34+BAWANA!V34)/4000</f>
        <v>0</v>
      </c>
      <c r="I37" s="54"/>
      <c r="J37" s="54">
        <f t="shared" si="3"/>
        <v>7.8008999999999995E-2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0.20499999999999999</v>
      </c>
      <c r="C38" s="54"/>
      <c r="D38" s="54">
        <f t="shared" si="0"/>
        <v>0.28499999999999998</v>
      </c>
      <c r="E38" s="55"/>
      <c r="F38" s="43"/>
      <c r="G38" s="54">
        <f>(BAWANA!Q35+BAWANA!R35+BAWANA!S35+BAWANA!T35)/4000</f>
        <v>7.8008999999999995E-2</v>
      </c>
      <c r="H38" s="54">
        <f>(BAWANA!U35+BAWANA!V35)/4000</f>
        <v>0</v>
      </c>
      <c r="I38" s="54"/>
      <c r="J38" s="54">
        <f t="shared" si="3"/>
        <v>7.8008999999999995E-2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0.20499999999999999</v>
      </c>
      <c r="C39" s="54"/>
      <c r="D39" s="54">
        <f t="shared" si="0"/>
        <v>0.28499999999999998</v>
      </c>
      <c r="E39" s="55"/>
      <c r="F39" s="43"/>
      <c r="G39" s="54">
        <f>(BAWANA!Q36+BAWANA!R36+BAWANA!S36+BAWANA!T36)/4000</f>
        <v>7.8008999999999995E-2</v>
      </c>
      <c r="H39" s="54">
        <f>(BAWANA!U36+BAWANA!V36)/4000</f>
        <v>0</v>
      </c>
      <c r="I39" s="54"/>
      <c r="J39" s="54">
        <f t="shared" si="3"/>
        <v>7.8008999999999995E-2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0.20499999999999999</v>
      </c>
      <c r="C40" s="54"/>
      <c r="D40" s="54">
        <f t="shared" si="0"/>
        <v>0.28499999999999998</v>
      </c>
      <c r="E40" s="55"/>
      <c r="F40" s="43"/>
      <c r="G40" s="54">
        <f>(BAWANA!Q37+BAWANA!R37+BAWANA!S37+BAWANA!T37)/4000</f>
        <v>7.8008999999999995E-2</v>
      </c>
      <c r="H40" s="54">
        <f>(BAWANA!U37+BAWANA!V37)/4000</f>
        <v>0</v>
      </c>
      <c r="I40" s="54"/>
      <c r="J40" s="54">
        <f t="shared" si="3"/>
        <v>7.8008999999999995E-2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0.20499999999999999</v>
      </c>
      <c r="C41" s="54"/>
      <c r="D41" s="54">
        <f t="shared" si="0"/>
        <v>0.28499999999999998</v>
      </c>
      <c r="E41" s="55"/>
      <c r="F41" s="43"/>
      <c r="G41" s="54">
        <f>(BAWANA!Q38+BAWANA!R38+BAWANA!S38+BAWANA!T38)/4000</f>
        <v>7.8008999999999995E-2</v>
      </c>
      <c r="H41" s="54">
        <f>(BAWANA!U38+BAWANA!V38)/4000</f>
        <v>0</v>
      </c>
      <c r="I41" s="54"/>
      <c r="J41" s="54">
        <f t="shared" si="3"/>
        <v>7.8008999999999995E-2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0.20499999999999999</v>
      </c>
      <c r="C42" s="54"/>
      <c r="D42" s="54">
        <f t="shared" si="0"/>
        <v>0.28499999999999998</v>
      </c>
      <c r="E42" s="55"/>
      <c r="F42" s="43"/>
      <c r="G42" s="54">
        <f>(BAWANA!Q39+BAWANA!R39+BAWANA!S39+BAWANA!T39)/4000</f>
        <v>7.8008999999999995E-2</v>
      </c>
      <c r="H42" s="54">
        <f>(BAWANA!U39+BAWANA!V39)/4000</f>
        <v>0</v>
      </c>
      <c r="I42" s="54"/>
      <c r="J42" s="54">
        <f t="shared" si="3"/>
        <v>7.8008999999999995E-2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0.20499999999999999</v>
      </c>
      <c r="C43" s="54"/>
      <c r="D43" s="54">
        <f t="shared" si="0"/>
        <v>0.28499999999999998</v>
      </c>
      <c r="E43" s="55"/>
      <c r="F43" s="43"/>
      <c r="G43" s="54">
        <f>(BAWANA!Q40+BAWANA!R40+BAWANA!S40+BAWANA!T40)/4000</f>
        <v>7.8008999999999995E-2</v>
      </c>
      <c r="H43" s="54">
        <f>(BAWANA!U40+BAWANA!V40)/4000</f>
        <v>0</v>
      </c>
      <c r="I43" s="54"/>
      <c r="J43" s="54">
        <f t="shared" si="3"/>
        <v>7.8008999999999995E-2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0.20499999999999999</v>
      </c>
      <c r="C44" s="54"/>
      <c r="D44" s="54">
        <f t="shared" si="0"/>
        <v>0.28499999999999998</v>
      </c>
      <c r="E44" s="55"/>
      <c r="F44" s="43"/>
      <c r="G44" s="54">
        <f>(BAWANA!Q41+BAWANA!R41+BAWANA!S41+BAWANA!T41)/4000</f>
        <v>7.8008999999999995E-2</v>
      </c>
      <c r="H44" s="54">
        <f>(BAWANA!U41+BAWANA!V41)/4000</f>
        <v>0</v>
      </c>
      <c r="I44" s="54"/>
      <c r="J44" s="54">
        <f t="shared" si="3"/>
        <v>7.8008999999999995E-2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0.20499999999999999</v>
      </c>
      <c r="C45" s="54"/>
      <c r="D45" s="54">
        <f t="shared" si="0"/>
        <v>0.28499999999999998</v>
      </c>
      <c r="E45" s="55"/>
      <c r="F45" s="43"/>
      <c r="G45" s="54">
        <f>(BAWANA!Q42+BAWANA!R42+BAWANA!S42+BAWANA!T42)/4000</f>
        <v>7.8008999999999995E-2</v>
      </c>
      <c r="H45" s="54">
        <f>(BAWANA!U42+BAWANA!V42)/4000</f>
        <v>0</v>
      </c>
      <c r="I45" s="54"/>
      <c r="J45" s="54">
        <f t="shared" si="3"/>
        <v>7.8008999999999995E-2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0.20499999999999999</v>
      </c>
      <c r="C46" s="54"/>
      <c r="D46" s="54">
        <f t="shared" si="0"/>
        <v>0.28499999999999998</v>
      </c>
      <c r="E46" s="55"/>
      <c r="F46" s="43"/>
      <c r="G46" s="54">
        <f>(BAWANA!Q43+BAWANA!R43+BAWANA!S43+BAWANA!T43)/4000</f>
        <v>7.8008999999999995E-2</v>
      </c>
      <c r="H46" s="54">
        <f>(BAWANA!U43+BAWANA!V43)/4000</f>
        <v>0</v>
      </c>
      <c r="I46" s="54"/>
      <c r="J46" s="54">
        <f t="shared" si="3"/>
        <v>7.8008999999999995E-2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0.20499999999999999</v>
      </c>
      <c r="C47" s="54"/>
      <c r="D47" s="54">
        <f t="shared" si="0"/>
        <v>0.28499999999999998</v>
      </c>
      <c r="E47" s="55"/>
      <c r="F47" s="43"/>
      <c r="G47" s="54">
        <f>(BAWANA!Q44+BAWANA!R44+BAWANA!S44+BAWANA!T44)/4000</f>
        <v>7.8008999999999995E-2</v>
      </c>
      <c r="H47" s="54">
        <f>(BAWANA!U44+BAWANA!V44)/4000</f>
        <v>0</v>
      </c>
      <c r="I47" s="54"/>
      <c r="J47" s="54">
        <f t="shared" si="3"/>
        <v>7.8008999999999995E-2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0.20499999999999999</v>
      </c>
      <c r="C48" s="54"/>
      <c r="D48" s="54">
        <f t="shared" si="0"/>
        <v>0.28499999999999998</v>
      </c>
      <c r="E48" s="55"/>
      <c r="F48" s="43"/>
      <c r="G48" s="54">
        <f>(BAWANA!Q45+BAWANA!R45+BAWANA!S45+BAWANA!T45)/4000</f>
        <v>7.8008999999999995E-2</v>
      </c>
      <c r="H48" s="54">
        <f>(BAWANA!U45+BAWANA!V45)/4000</f>
        <v>0</v>
      </c>
      <c r="I48" s="54"/>
      <c r="J48" s="54">
        <f t="shared" si="3"/>
        <v>7.8008999999999995E-2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0.20499999999999999</v>
      </c>
      <c r="C49" s="54"/>
      <c r="D49" s="54">
        <f t="shared" si="0"/>
        <v>0.28499999999999998</v>
      </c>
      <c r="E49" s="55"/>
      <c r="F49" s="43"/>
      <c r="G49" s="54">
        <f>(BAWANA!Q46+BAWANA!R46+BAWANA!S46+BAWANA!T46)/4000</f>
        <v>7.8008999999999995E-2</v>
      </c>
      <c r="H49" s="54">
        <f>(BAWANA!U46+BAWANA!V46)/4000</f>
        <v>0</v>
      </c>
      <c r="I49" s="54"/>
      <c r="J49" s="54">
        <f t="shared" si="3"/>
        <v>7.8008999999999995E-2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0.20499999999999999</v>
      </c>
      <c r="C50" s="54"/>
      <c r="D50" s="54">
        <f t="shared" si="0"/>
        <v>0.28499999999999998</v>
      </c>
      <c r="E50" s="55"/>
      <c r="F50" s="43"/>
      <c r="G50" s="54">
        <f>(BAWANA!Q47+BAWANA!R47+BAWANA!S47+BAWANA!T47)/4000</f>
        <v>7.8008999999999995E-2</v>
      </c>
      <c r="H50" s="54">
        <f>(BAWANA!U47+BAWANA!V47)/4000</f>
        <v>0</v>
      </c>
      <c r="I50" s="54"/>
      <c r="J50" s="54">
        <f t="shared" si="3"/>
        <v>7.8008999999999995E-2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0.20499999999999999</v>
      </c>
      <c r="C51" s="54"/>
      <c r="D51" s="54">
        <f t="shared" si="0"/>
        <v>0.28499999999999998</v>
      </c>
      <c r="E51" s="55"/>
      <c r="F51" s="43"/>
      <c r="G51" s="54">
        <f>(BAWANA!Q48+BAWANA!R48+BAWANA!S48+BAWANA!T48)/4000</f>
        <v>7.8008999999999995E-2</v>
      </c>
      <c r="H51" s="54">
        <f>(BAWANA!U48+BAWANA!V48)/4000</f>
        <v>0</v>
      </c>
      <c r="I51" s="54"/>
      <c r="J51" s="54">
        <f t="shared" si="3"/>
        <v>7.8008999999999995E-2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0.20499999999999999</v>
      </c>
      <c r="C52" s="54"/>
      <c r="D52" s="54">
        <f t="shared" si="0"/>
        <v>0.28499999999999998</v>
      </c>
      <c r="E52" s="55"/>
      <c r="F52" s="43"/>
      <c r="G52" s="54">
        <f>(BAWANA!Q49+BAWANA!R49+BAWANA!S49+BAWANA!T49)/4000</f>
        <v>7.1855000000000002E-2</v>
      </c>
      <c r="H52" s="54">
        <f>(BAWANA!U49+BAWANA!V49)/4000</f>
        <v>0</v>
      </c>
      <c r="I52" s="54"/>
      <c r="J52" s="54">
        <f t="shared" si="3"/>
        <v>7.1855000000000002E-2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0.20499999999999999</v>
      </c>
      <c r="C53" s="54"/>
      <c r="D53" s="54">
        <f t="shared" si="0"/>
        <v>0.28499999999999998</v>
      </c>
      <c r="E53" s="55"/>
      <c r="F53" s="43"/>
      <c r="G53" s="54">
        <f>(BAWANA!Q50+BAWANA!R50+BAWANA!S50+BAWANA!T50)/4000</f>
        <v>7.1855000000000002E-2</v>
      </c>
      <c r="H53" s="54">
        <f>(BAWANA!U50+BAWANA!V50)/4000</f>
        <v>0</v>
      </c>
      <c r="I53" s="54"/>
      <c r="J53" s="54">
        <f t="shared" si="3"/>
        <v>7.1855000000000002E-2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0.20499999999999999</v>
      </c>
      <c r="C54" s="54"/>
      <c r="D54" s="54">
        <f t="shared" si="0"/>
        <v>0.28499999999999998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0.20499999999999999</v>
      </c>
      <c r="C55" s="54"/>
      <c r="D55" s="54">
        <f t="shared" si="0"/>
        <v>0.28499999999999998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0.20499999999999999</v>
      </c>
      <c r="C56" s="54"/>
      <c r="D56" s="54">
        <f t="shared" si="0"/>
        <v>0.28499999999999998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0.20499999999999999</v>
      </c>
      <c r="C57" s="54"/>
      <c r="D57" s="54">
        <f t="shared" si="0"/>
        <v>0.28499999999999998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0.20499999999999999</v>
      </c>
      <c r="C58" s="54"/>
      <c r="D58" s="54">
        <f t="shared" si="0"/>
        <v>0.28499999999999998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0.20499999999999999</v>
      </c>
      <c r="C59" s="54"/>
      <c r="D59" s="54">
        <f t="shared" si="0"/>
        <v>0.28499999999999998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0.20499999999999999</v>
      </c>
      <c r="C60" s="54"/>
      <c r="D60" s="54">
        <f t="shared" si="0"/>
        <v>0.28499999999999998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0.20499999999999999</v>
      </c>
      <c r="C61" s="54"/>
      <c r="D61" s="54">
        <f t="shared" si="0"/>
        <v>0.28499999999999998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0.20499999999999999</v>
      </c>
      <c r="C62" s="54"/>
      <c r="D62" s="54">
        <f t="shared" si="0"/>
        <v>0.28499999999999998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0.20499999999999999</v>
      </c>
      <c r="C63" s="54"/>
      <c r="D63" s="54">
        <f t="shared" si="0"/>
        <v>0.28499999999999998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0.20499999999999999</v>
      </c>
      <c r="C64" s="54"/>
      <c r="D64" s="54">
        <f t="shared" si="0"/>
        <v>0.28499999999999998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0.20499999999999999</v>
      </c>
      <c r="C65" s="54"/>
      <c r="D65" s="54">
        <f t="shared" si="0"/>
        <v>0.28499999999999998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0.20499999999999999</v>
      </c>
      <c r="C66" s="54"/>
      <c r="D66" s="54">
        <f t="shared" si="0"/>
        <v>0.28499999999999998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0.20499999999999999</v>
      </c>
      <c r="C67" s="54"/>
      <c r="D67" s="54">
        <f t="shared" si="0"/>
        <v>0.28499999999999998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0.20499999999999999</v>
      </c>
      <c r="C68" s="54"/>
      <c r="D68" s="54">
        <f t="shared" si="0"/>
        <v>0.28499999999999998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0.20499999999999999</v>
      </c>
      <c r="C69" s="54"/>
      <c r="D69" s="54">
        <f t="shared" si="0"/>
        <v>0.28499999999999998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0.20499999999999999</v>
      </c>
      <c r="C70" s="54"/>
      <c r="D70" s="54">
        <f t="shared" ref="D70:D101" si="8">A70+B70+C70</f>
        <v>0.28499999999999998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0.20499999999999999</v>
      </c>
      <c r="C71" s="54"/>
      <c r="D71" s="54">
        <f t="shared" si="8"/>
        <v>0.28499999999999998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0.20499999999999999</v>
      </c>
      <c r="C72" s="54"/>
      <c r="D72" s="54">
        <f t="shared" si="8"/>
        <v>0.28499999999999998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0.20499999999999999</v>
      </c>
      <c r="C73" s="54"/>
      <c r="D73" s="54">
        <f t="shared" si="8"/>
        <v>0.28499999999999998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0.20499999999999999</v>
      </c>
      <c r="C74" s="54"/>
      <c r="D74" s="54">
        <f t="shared" si="8"/>
        <v>0.28499999999999998</v>
      </c>
      <c r="E74" s="55"/>
      <c r="F74" s="43"/>
      <c r="G74" s="54">
        <f>(BAWANA!Q71+BAWANA!R71+BAWANA!S71+BAWANA!T71)/4000</f>
        <v>7.2605000000000003E-2</v>
      </c>
      <c r="H74" s="54">
        <f>(BAWANA!U71+BAWANA!V71)/4000</f>
        <v>0</v>
      </c>
      <c r="I74" s="54"/>
      <c r="J74" s="54">
        <f t="shared" si="9"/>
        <v>7.2605000000000003E-2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0.20499999999999999</v>
      </c>
      <c r="C75" s="54"/>
      <c r="D75" s="54">
        <f t="shared" si="8"/>
        <v>0.28499999999999998</v>
      </c>
      <c r="E75" s="55"/>
      <c r="F75" s="43"/>
      <c r="G75" s="54">
        <f>(BAWANA!Q72+BAWANA!R72+BAWANA!S72+BAWANA!T72)/4000</f>
        <v>7.3105000000000003E-2</v>
      </c>
      <c r="H75" s="54">
        <f>(BAWANA!U72+BAWANA!V72)/4000</f>
        <v>0</v>
      </c>
      <c r="I75" s="54"/>
      <c r="J75" s="54">
        <f t="shared" si="9"/>
        <v>7.3105000000000003E-2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0.20499999999999999</v>
      </c>
      <c r="C76" s="54"/>
      <c r="D76" s="54">
        <f t="shared" si="8"/>
        <v>0.28499999999999998</v>
      </c>
      <c r="E76" s="55"/>
      <c r="F76" s="43"/>
      <c r="G76" s="54">
        <f>(BAWANA!Q73+BAWANA!R73+BAWANA!S73+BAWANA!T73)/4000</f>
        <v>7.3105000000000003E-2</v>
      </c>
      <c r="H76" s="54">
        <f>(BAWANA!U73+BAWANA!V73)/4000</f>
        <v>0</v>
      </c>
      <c r="I76" s="54"/>
      <c r="J76" s="54">
        <f t="shared" si="9"/>
        <v>7.3105000000000003E-2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0.20499999999999999</v>
      </c>
      <c r="C77" s="54"/>
      <c r="D77" s="54">
        <f t="shared" si="8"/>
        <v>0.28499999999999998</v>
      </c>
      <c r="E77" s="55"/>
      <c r="F77" s="43"/>
      <c r="G77" s="54">
        <f>(BAWANA!Q74+BAWANA!R74+BAWANA!S74+BAWANA!T74)/4000</f>
        <v>7.3355000000000004E-2</v>
      </c>
      <c r="H77" s="54">
        <f>(BAWANA!U74+BAWANA!V74)/4000</f>
        <v>0</v>
      </c>
      <c r="I77" s="54"/>
      <c r="J77" s="54">
        <f t="shared" si="9"/>
        <v>7.3355000000000004E-2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0.20499999999999999</v>
      </c>
      <c r="C78" s="54"/>
      <c r="D78" s="54">
        <f t="shared" si="8"/>
        <v>0.28499999999999998</v>
      </c>
      <c r="E78" s="55"/>
      <c r="F78" s="43"/>
      <c r="G78" s="54">
        <f>(BAWANA!Q75+BAWANA!R75+BAWANA!S75+BAWANA!T75)/4000</f>
        <v>7.3355000000000004E-2</v>
      </c>
      <c r="H78" s="54">
        <f>(BAWANA!U75+BAWANA!V75)/4000</f>
        <v>0</v>
      </c>
      <c r="I78" s="54"/>
      <c r="J78" s="54">
        <f t="shared" si="9"/>
        <v>7.3355000000000004E-2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0.20499999999999999</v>
      </c>
      <c r="C79" s="54"/>
      <c r="D79" s="54">
        <f t="shared" si="8"/>
        <v>0.28499999999999998</v>
      </c>
      <c r="E79" s="55"/>
      <c r="F79" s="43"/>
      <c r="G79" s="54">
        <f>(BAWANA!Q76+BAWANA!R76+BAWANA!S76+BAWANA!T76)/4000</f>
        <v>7.3605000000000004E-2</v>
      </c>
      <c r="H79" s="54">
        <f>(BAWANA!U76+BAWANA!V76)/4000</f>
        <v>0</v>
      </c>
      <c r="I79" s="54"/>
      <c r="J79" s="54">
        <f t="shared" si="9"/>
        <v>7.3605000000000004E-2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0.20499999999999999</v>
      </c>
      <c r="C80" s="54"/>
      <c r="D80" s="54">
        <f t="shared" si="8"/>
        <v>0.28499999999999998</v>
      </c>
      <c r="E80" s="55"/>
      <c r="F80" s="43"/>
      <c r="G80" s="54">
        <f>(BAWANA!Q77+BAWANA!R77+BAWANA!S77+BAWANA!T77)/4000</f>
        <v>7.3855000000000004E-2</v>
      </c>
      <c r="H80" s="54">
        <f>(BAWANA!U77+BAWANA!V77)/4000</f>
        <v>0</v>
      </c>
      <c r="I80" s="54"/>
      <c r="J80" s="54">
        <f t="shared" si="9"/>
        <v>7.3855000000000004E-2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0.20499999999999999</v>
      </c>
      <c r="C81" s="54"/>
      <c r="D81" s="54">
        <f t="shared" si="8"/>
        <v>0.28499999999999998</v>
      </c>
      <c r="E81" s="55"/>
      <c r="F81" s="43"/>
      <c r="G81" s="54">
        <f>(BAWANA!Q78+BAWANA!R78+BAWANA!S78+BAWANA!T78)/4000</f>
        <v>7.3855000000000004E-2</v>
      </c>
      <c r="H81" s="54">
        <f>(BAWANA!U78+BAWANA!V78)/4000</f>
        <v>0</v>
      </c>
      <c r="I81" s="54"/>
      <c r="J81" s="54">
        <f t="shared" si="9"/>
        <v>7.3855000000000004E-2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0.20499999999999999</v>
      </c>
      <c r="C82" s="54"/>
      <c r="D82" s="54">
        <f t="shared" si="8"/>
        <v>0.28499999999999998</v>
      </c>
      <c r="E82" s="55"/>
      <c r="F82" s="43"/>
      <c r="G82" s="54">
        <f>(BAWANA!Q79+BAWANA!R79+BAWANA!S79+BAWANA!T79)/4000</f>
        <v>7.3855000000000004E-2</v>
      </c>
      <c r="H82" s="54">
        <f>(BAWANA!U79+BAWANA!V79)/4000</f>
        <v>0</v>
      </c>
      <c r="I82" s="54"/>
      <c r="J82" s="54">
        <f t="shared" si="9"/>
        <v>7.3855000000000004E-2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0.20499999999999999</v>
      </c>
      <c r="C83" s="54"/>
      <c r="D83" s="54">
        <f t="shared" si="8"/>
        <v>0.28499999999999998</v>
      </c>
      <c r="E83" s="55"/>
      <c r="F83" s="43"/>
      <c r="G83" s="54">
        <f>(BAWANA!Q80+BAWANA!R80+BAWANA!S80+BAWANA!T80)/4000</f>
        <v>7.3855000000000004E-2</v>
      </c>
      <c r="H83" s="54">
        <f>(BAWANA!U80+BAWANA!V80)/4000</f>
        <v>0</v>
      </c>
      <c r="I83" s="54"/>
      <c r="J83" s="54">
        <f t="shared" si="9"/>
        <v>7.3855000000000004E-2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0.20499999999999999</v>
      </c>
      <c r="C84" s="54"/>
      <c r="D84" s="54">
        <f t="shared" si="8"/>
        <v>0.28499999999999998</v>
      </c>
      <c r="E84" s="55"/>
      <c r="F84" s="43"/>
      <c r="G84" s="54">
        <f>(BAWANA!Q81+BAWANA!R81+BAWANA!S81+BAWANA!T81)/4000</f>
        <v>7.3855000000000004E-2</v>
      </c>
      <c r="H84" s="54">
        <f>(BAWANA!U81+BAWANA!V81)/4000</f>
        <v>0</v>
      </c>
      <c r="I84" s="54"/>
      <c r="J84" s="54">
        <f t="shared" si="9"/>
        <v>7.3855000000000004E-2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0.20499999999999999</v>
      </c>
      <c r="C85" s="54"/>
      <c r="D85" s="54">
        <f t="shared" si="8"/>
        <v>0.28499999999999998</v>
      </c>
      <c r="E85" s="55"/>
      <c r="F85" s="43"/>
      <c r="G85" s="54">
        <f>(BAWANA!Q82+BAWANA!R82+BAWANA!S82+BAWANA!T82)/4000</f>
        <v>7.3855000000000004E-2</v>
      </c>
      <c r="H85" s="54">
        <f>(BAWANA!U82+BAWANA!V82)/4000</f>
        <v>0</v>
      </c>
      <c r="I85" s="54"/>
      <c r="J85" s="54">
        <f t="shared" si="9"/>
        <v>7.3855000000000004E-2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0.20499999999999999</v>
      </c>
      <c r="C86" s="54"/>
      <c r="D86" s="54">
        <f t="shared" si="8"/>
        <v>0.28499999999999998</v>
      </c>
      <c r="E86" s="55"/>
      <c r="F86" s="43"/>
      <c r="G86" s="54">
        <f>(BAWANA!Q83+BAWANA!R83+BAWANA!S83+BAWANA!T83)/4000</f>
        <v>6.8705000000000002E-2</v>
      </c>
      <c r="H86" s="54">
        <f>(BAWANA!U83+BAWANA!V83)/4000</f>
        <v>0</v>
      </c>
      <c r="I86" s="54"/>
      <c r="J86" s="54">
        <f t="shared" si="9"/>
        <v>6.8705000000000002E-2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0.20499999999999999</v>
      </c>
      <c r="C87" s="54"/>
      <c r="D87" s="54">
        <f t="shared" si="8"/>
        <v>0.28499999999999998</v>
      </c>
      <c r="E87" s="55"/>
      <c r="F87" s="43"/>
      <c r="G87" s="54">
        <f>(BAWANA!Q84+BAWANA!R84+BAWANA!S84+BAWANA!T84)/4000</f>
        <v>6.8455000000000002E-2</v>
      </c>
      <c r="H87" s="54">
        <f>(BAWANA!U84+BAWANA!V84)/4000</f>
        <v>0</v>
      </c>
      <c r="I87" s="54"/>
      <c r="J87" s="54">
        <f t="shared" si="9"/>
        <v>6.8455000000000002E-2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0.20499999999999999</v>
      </c>
      <c r="C88" s="54"/>
      <c r="D88" s="54">
        <f t="shared" si="8"/>
        <v>0.28499999999999998</v>
      </c>
      <c r="E88" s="55"/>
      <c r="F88" s="43"/>
      <c r="G88" s="54">
        <f>(BAWANA!Q85+BAWANA!R85+BAWANA!S85+BAWANA!T85)/4000</f>
        <v>6.8455000000000002E-2</v>
      </c>
      <c r="H88" s="54">
        <f>(BAWANA!U85+BAWANA!V85)/4000</f>
        <v>0</v>
      </c>
      <c r="I88" s="54"/>
      <c r="J88" s="54">
        <f t="shared" si="9"/>
        <v>6.8455000000000002E-2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0.20499999999999999</v>
      </c>
      <c r="C89" s="54"/>
      <c r="D89" s="54">
        <f t="shared" si="8"/>
        <v>0.28499999999999998</v>
      </c>
      <c r="E89" s="55"/>
      <c r="F89" s="43"/>
      <c r="G89" s="54">
        <f>(BAWANA!Q86+BAWANA!R86+BAWANA!S86+BAWANA!T86)/4000</f>
        <v>6.8455000000000002E-2</v>
      </c>
      <c r="H89" s="54">
        <f>(BAWANA!U86+BAWANA!V86)/4000</f>
        <v>0</v>
      </c>
      <c r="I89" s="54"/>
      <c r="J89" s="54">
        <f t="shared" si="9"/>
        <v>6.8455000000000002E-2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0.20499999999999999</v>
      </c>
      <c r="C90" s="54"/>
      <c r="D90" s="54">
        <f t="shared" si="8"/>
        <v>0.28499999999999998</v>
      </c>
      <c r="E90" s="55"/>
      <c r="F90" s="43"/>
      <c r="G90" s="54">
        <f>(BAWANA!Q87+BAWANA!R87+BAWANA!S87+BAWANA!T87)/4000</f>
        <v>6.8205000000000002E-2</v>
      </c>
      <c r="H90" s="54">
        <f>(BAWANA!U87+BAWANA!V87)/4000</f>
        <v>0</v>
      </c>
      <c r="I90" s="54"/>
      <c r="J90" s="54">
        <f t="shared" si="9"/>
        <v>6.8205000000000002E-2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0.20499999999999999</v>
      </c>
      <c r="C91" s="54"/>
      <c r="D91" s="54">
        <f t="shared" si="8"/>
        <v>0.28499999999999998</v>
      </c>
      <c r="E91" s="55"/>
      <c r="F91" s="43"/>
      <c r="G91" s="54">
        <f>(BAWANA!Q88+BAWANA!R88+BAWANA!S88+BAWANA!T88)/4000</f>
        <v>6.8205000000000002E-2</v>
      </c>
      <c r="H91" s="54">
        <f>(BAWANA!U88+BAWANA!V88)/4000</f>
        <v>0</v>
      </c>
      <c r="I91" s="54"/>
      <c r="J91" s="54">
        <f t="shared" si="9"/>
        <v>6.8205000000000002E-2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0.20499999999999999</v>
      </c>
      <c r="C92" s="54"/>
      <c r="D92" s="54">
        <f t="shared" si="8"/>
        <v>0.28499999999999998</v>
      </c>
      <c r="E92" s="55"/>
      <c r="F92" s="43"/>
      <c r="G92" s="54">
        <f>(BAWANA!Q89+BAWANA!R89+BAWANA!S89+BAWANA!T89)/4000</f>
        <v>6.7705000000000001E-2</v>
      </c>
      <c r="H92" s="54">
        <f>(BAWANA!U89+BAWANA!V89)/4000</f>
        <v>0</v>
      </c>
      <c r="I92" s="54"/>
      <c r="J92" s="54">
        <f t="shared" si="9"/>
        <v>6.7705000000000001E-2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0.20499999999999999</v>
      </c>
      <c r="C93" s="54"/>
      <c r="D93" s="54">
        <f t="shared" si="8"/>
        <v>0.28499999999999998</v>
      </c>
      <c r="E93" s="55"/>
      <c r="F93" s="43"/>
      <c r="G93" s="54">
        <f>(BAWANA!Q90+BAWANA!R90+BAWANA!S90+BAWANA!T90)/4000</f>
        <v>6.7705000000000001E-2</v>
      </c>
      <c r="H93" s="54">
        <f>(BAWANA!U90+BAWANA!V90)/4000</f>
        <v>0</v>
      </c>
      <c r="I93" s="54"/>
      <c r="J93" s="54">
        <f t="shared" si="9"/>
        <v>6.7705000000000001E-2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0.20499999999999999</v>
      </c>
      <c r="C94" s="54"/>
      <c r="D94" s="54">
        <f t="shared" si="8"/>
        <v>0.28499999999999998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0.20499999999999999</v>
      </c>
      <c r="C95" s="54"/>
      <c r="D95" s="54">
        <f t="shared" si="8"/>
        <v>0.28499999999999998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0.20499999999999999</v>
      </c>
      <c r="C96" s="54"/>
      <c r="D96" s="54">
        <f t="shared" si="8"/>
        <v>0.28499999999999998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0.20499999999999999</v>
      </c>
      <c r="C97" s="54"/>
      <c r="D97" s="54">
        <f t="shared" si="8"/>
        <v>0.28499999999999998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0.20499999999999999</v>
      </c>
      <c r="C98" s="54"/>
      <c r="D98" s="54">
        <f t="shared" si="8"/>
        <v>0.28499999999999998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0.20499999999999999</v>
      </c>
      <c r="C99" s="54"/>
      <c r="D99" s="54">
        <f t="shared" si="8"/>
        <v>0.28499999999999998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0.20499999999999999</v>
      </c>
      <c r="C100" s="54"/>
      <c r="D100" s="54">
        <f t="shared" si="8"/>
        <v>0.28499999999999998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0.20499999999999999</v>
      </c>
      <c r="C101" s="54"/>
      <c r="D101" s="54">
        <f t="shared" si="8"/>
        <v>0.28499999999999998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19.679999999999975</v>
      </c>
      <c r="C102" s="54">
        <f t="shared" si="14"/>
        <v>0</v>
      </c>
      <c r="D102" s="54">
        <f t="shared" si="14"/>
        <v>27.36000000000001</v>
      </c>
      <c r="E102" s="54">
        <f t="shared" si="14"/>
        <v>0</v>
      </c>
      <c r="F102" s="54">
        <f t="shared" si="14"/>
        <v>0</v>
      </c>
      <c r="G102" s="54">
        <f t="shared" si="14"/>
        <v>6.9025779999999939</v>
      </c>
      <c r="H102" s="54">
        <f t="shared" si="14"/>
        <v>0</v>
      </c>
      <c r="I102" s="54"/>
      <c r="J102" s="54">
        <f t="shared" si="14"/>
        <v>6.9025779999999939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P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8" ht="15" customHeight="1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W1" t="s">
        <v>150</v>
      </c>
      <c r="X1" t="s">
        <v>496</v>
      </c>
      <c r="Y1" t="s">
        <v>497</v>
      </c>
      <c r="Z1" t="s">
        <v>496</v>
      </c>
      <c r="AA1" t="s">
        <v>498</v>
      </c>
      <c r="AB1" t="s">
        <v>150</v>
      </c>
      <c r="AC1" t="s">
        <v>150</v>
      </c>
      <c r="AD1" t="s">
        <v>500</v>
      </c>
      <c r="AE1" t="s">
        <v>150</v>
      </c>
      <c r="AF1" t="s">
        <v>150</v>
      </c>
      <c r="AG1" t="s">
        <v>496</v>
      </c>
      <c r="AH1" t="s">
        <v>150</v>
      </c>
      <c r="AI1" t="s">
        <v>503</v>
      </c>
      <c r="AJ1" t="s">
        <v>496</v>
      </c>
      <c r="AK1" t="s">
        <v>504</v>
      </c>
      <c r="AL1" t="s">
        <v>505</v>
      </c>
      <c r="AM1" t="s">
        <v>506</v>
      </c>
      <c r="AN1" t="s">
        <v>507</v>
      </c>
      <c r="AO1" t="s">
        <v>150</v>
      </c>
      <c r="AP1" t="s">
        <v>496</v>
      </c>
      <c r="AQ1" t="s">
        <v>496</v>
      </c>
      <c r="AR1" t="s">
        <v>508</v>
      </c>
      <c r="AS1" t="s">
        <v>149</v>
      </c>
      <c r="AT1" t="s">
        <v>149</v>
      </c>
      <c r="AU1" t="s">
        <v>496</v>
      </c>
      <c r="AV1" t="s">
        <v>496</v>
      </c>
      <c r="AW1" t="s">
        <v>149</v>
      </c>
      <c r="AX1" t="s">
        <v>149</v>
      </c>
      <c r="AY1" t="s">
        <v>150</v>
      </c>
      <c r="AZ1" t="s">
        <v>496</v>
      </c>
      <c r="BA1" t="s">
        <v>510</v>
      </c>
      <c r="BB1" t="s">
        <v>511</v>
      </c>
      <c r="BC1" t="s">
        <v>512</v>
      </c>
      <c r="BD1" t="s">
        <v>513</v>
      </c>
      <c r="BE1" t="s">
        <v>149</v>
      </c>
      <c r="BF1" t="s">
        <v>512</v>
      </c>
    </row>
    <row r="2" spans="1:5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44985</v>
      </c>
      <c r="W2" s="30" t="s">
        <v>495</v>
      </c>
      <c r="X2" t="s">
        <v>268</v>
      </c>
      <c r="Y2" t="s">
        <v>246</v>
      </c>
      <c r="Z2" t="s">
        <v>269</v>
      </c>
      <c r="AA2" t="s">
        <v>153</v>
      </c>
      <c r="AB2" t="s">
        <v>499</v>
      </c>
      <c r="AC2" t="s">
        <v>495</v>
      </c>
      <c r="AD2" t="s">
        <v>405</v>
      </c>
      <c r="AE2" t="s">
        <v>501</v>
      </c>
      <c r="AF2" t="s">
        <v>502</v>
      </c>
      <c r="AG2" t="s">
        <v>232</v>
      </c>
      <c r="AH2" t="s">
        <v>499</v>
      </c>
      <c r="AI2" t="s">
        <v>149</v>
      </c>
      <c r="AJ2" t="s">
        <v>283</v>
      </c>
      <c r="AK2" t="s">
        <v>149</v>
      </c>
      <c r="AL2" t="s">
        <v>149</v>
      </c>
      <c r="AM2" t="s">
        <v>149</v>
      </c>
      <c r="AN2" t="s">
        <v>150</v>
      </c>
      <c r="AO2" t="s">
        <v>502</v>
      </c>
      <c r="AP2" t="s">
        <v>240</v>
      </c>
      <c r="AQ2" t="s">
        <v>270</v>
      </c>
      <c r="AR2" t="s">
        <v>150</v>
      </c>
      <c r="AS2" t="s">
        <v>502</v>
      </c>
      <c r="AT2" t="s">
        <v>509</v>
      </c>
      <c r="AU2" t="s">
        <v>282</v>
      </c>
      <c r="AV2" t="s">
        <v>237</v>
      </c>
      <c r="AW2" t="s">
        <v>495</v>
      </c>
      <c r="AX2" t="s">
        <v>502</v>
      </c>
      <c r="AY2" t="s">
        <v>509</v>
      </c>
      <c r="AZ2" t="s">
        <v>281</v>
      </c>
      <c r="BA2" t="s">
        <v>149</v>
      </c>
      <c r="BB2" t="s">
        <v>149</v>
      </c>
      <c r="BC2" t="s">
        <v>149</v>
      </c>
      <c r="BD2" t="s">
        <v>405</v>
      </c>
      <c r="BE2" t="s">
        <v>514</v>
      </c>
      <c r="BF2" t="s">
        <v>150</v>
      </c>
    </row>
    <row r="3" spans="1:58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25.2</v>
      </c>
      <c r="I3" s="95">
        <v>0.3</v>
      </c>
      <c r="J3" s="95">
        <v>3.88</v>
      </c>
      <c r="K3" s="95">
        <v>0</v>
      </c>
      <c r="L3" s="95">
        <v>4.82</v>
      </c>
      <c r="M3" s="114">
        <v>0</v>
      </c>
      <c r="N3" s="113">
        <v>45.17</v>
      </c>
      <c r="O3" s="95">
        <v>216.76999999999998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0.5</v>
      </c>
      <c r="Y3">
        <v>22.93</v>
      </c>
      <c r="Z3">
        <v>0.22</v>
      </c>
      <c r="AA3">
        <v>3.5</v>
      </c>
      <c r="AB3">
        <v>30</v>
      </c>
      <c r="AC3">
        <v>100</v>
      </c>
      <c r="AD3">
        <v>4.82</v>
      </c>
      <c r="AE3">
        <v>11.63</v>
      </c>
      <c r="AF3">
        <v>15.14</v>
      </c>
      <c r="AG3">
        <v>0.3</v>
      </c>
      <c r="AH3">
        <v>60</v>
      </c>
      <c r="AI3">
        <v>0</v>
      </c>
      <c r="AJ3">
        <v>0.17</v>
      </c>
      <c r="AK3">
        <v>0</v>
      </c>
      <c r="AL3">
        <v>0</v>
      </c>
      <c r="AM3">
        <v>0</v>
      </c>
      <c r="AN3">
        <v>0</v>
      </c>
      <c r="AO3">
        <v>0</v>
      </c>
      <c r="AP3">
        <v>0.33</v>
      </c>
      <c r="AQ3">
        <v>0.3</v>
      </c>
      <c r="AR3">
        <v>0</v>
      </c>
      <c r="AS3">
        <v>45.17</v>
      </c>
      <c r="AT3">
        <v>0</v>
      </c>
      <c r="AU3">
        <v>0.48</v>
      </c>
      <c r="AV3">
        <v>0.38</v>
      </c>
      <c r="AW3">
        <v>0</v>
      </c>
      <c r="AX3">
        <v>0</v>
      </c>
      <c r="AY3">
        <v>0</v>
      </c>
      <c r="AZ3">
        <v>0.27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</row>
    <row r="4" spans="1:58">
      <c r="A4" t="s">
        <v>240</v>
      </c>
      <c r="B4" t="s">
        <v>232</v>
      </c>
      <c r="C4" t="s">
        <v>234</v>
      </c>
      <c r="G4" t="s">
        <v>46</v>
      </c>
      <c r="H4" s="115">
        <v>25.2</v>
      </c>
      <c r="I4" s="88">
        <v>0.3</v>
      </c>
      <c r="J4" s="88">
        <v>3.88</v>
      </c>
      <c r="K4" s="88">
        <v>0</v>
      </c>
      <c r="L4" s="88">
        <v>4.82</v>
      </c>
      <c r="M4" s="116">
        <v>0</v>
      </c>
      <c r="N4" s="115">
        <v>45.17</v>
      </c>
      <c r="O4" s="88">
        <v>216.76999999999998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0.5</v>
      </c>
      <c r="Y4">
        <v>22.93</v>
      </c>
      <c r="Z4">
        <v>0.22</v>
      </c>
      <c r="AA4">
        <v>3.5</v>
      </c>
      <c r="AB4">
        <v>30</v>
      </c>
      <c r="AC4">
        <v>100</v>
      </c>
      <c r="AD4">
        <v>4.82</v>
      </c>
      <c r="AE4">
        <v>11.63</v>
      </c>
      <c r="AF4">
        <v>15.14</v>
      </c>
      <c r="AG4">
        <v>0.3</v>
      </c>
      <c r="AH4">
        <v>60</v>
      </c>
      <c r="AI4">
        <v>0</v>
      </c>
      <c r="AJ4">
        <v>0.17</v>
      </c>
      <c r="AK4">
        <v>0</v>
      </c>
      <c r="AL4">
        <v>0</v>
      </c>
      <c r="AM4">
        <v>0</v>
      </c>
      <c r="AN4">
        <v>0</v>
      </c>
      <c r="AO4">
        <v>0</v>
      </c>
      <c r="AP4">
        <v>0.33</v>
      </c>
      <c r="AQ4">
        <v>0.3</v>
      </c>
      <c r="AR4">
        <v>0</v>
      </c>
      <c r="AS4">
        <v>45.17</v>
      </c>
      <c r="AT4">
        <v>0</v>
      </c>
      <c r="AU4">
        <v>0.48</v>
      </c>
      <c r="AV4">
        <v>0.38</v>
      </c>
      <c r="AW4">
        <v>0</v>
      </c>
      <c r="AX4">
        <v>0</v>
      </c>
      <c r="AY4">
        <v>0</v>
      </c>
      <c r="AZ4">
        <v>0.27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</row>
    <row r="5" spans="1:58">
      <c r="A5" t="s">
        <v>241</v>
      </c>
      <c r="B5" t="s">
        <v>233</v>
      </c>
      <c r="C5" t="s">
        <v>235</v>
      </c>
      <c r="G5" t="s">
        <v>47</v>
      </c>
      <c r="H5" s="115">
        <v>25.2</v>
      </c>
      <c r="I5" s="88">
        <v>0.3</v>
      </c>
      <c r="J5" s="88">
        <v>3.88</v>
      </c>
      <c r="K5" s="88">
        <v>0</v>
      </c>
      <c r="L5" s="88">
        <v>4.82</v>
      </c>
      <c r="M5" s="116">
        <v>0</v>
      </c>
      <c r="N5" s="115">
        <v>45.17</v>
      </c>
      <c r="O5" s="88">
        <v>216.76999999999998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0.5</v>
      </c>
      <c r="Y5">
        <v>22.93</v>
      </c>
      <c r="Z5">
        <v>0.22</v>
      </c>
      <c r="AA5">
        <v>3.5</v>
      </c>
      <c r="AB5">
        <v>30</v>
      </c>
      <c r="AC5">
        <v>100</v>
      </c>
      <c r="AD5">
        <v>4.82</v>
      </c>
      <c r="AE5">
        <v>11.63</v>
      </c>
      <c r="AF5">
        <v>15.14</v>
      </c>
      <c r="AG5">
        <v>0.3</v>
      </c>
      <c r="AH5">
        <v>60</v>
      </c>
      <c r="AI5">
        <v>0</v>
      </c>
      <c r="AJ5">
        <v>0.17</v>
      </c>
      <c r="AK5">
        <v>0</v>
      </c>
      <c r="AL5">
        <v>0</v>
      </c>
      <c r="AM5">
        <v>0</v>
      </c>
      <c r="AN5">
        <v>0</v>
      </c>
      <c r="AO5">
        <v>0</v>
      </c>
      <c r="AP5">
        <v>0.33</v>
      </c>
      <c r="AQ5">
        <v>0.3</v>
      </c>
      <c r="AR5">
        <v>0</v>
      </c>
      <c r="AS5">
        <v>45.17</v>
      </c>
      <c r="AT5">
        <v>0</v>
      </c>
      <c r="AU5">
        <v>0.48</v>
      </c>
      <c r="AV5">
        <v>0.38</v>
      </c>
      <c r="AW5">
        <v>0</v>
      </c>
      <c r="AX5">
        <v>0</v>
      </c>
      <c r="AY5">
        <v>0</v>
      </c>
      <c r="AZ5">
        <v>0.27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</row>
    <row r="6" spans="1:58">
      <c r="A6" t="s">
        <v>242</v>
      </c>
      <c r="B6" t="s">
        <v>264</v>
      </c>
      <c r="C6" t="s">
        <v>236</v>
      </c>
      <c r="G6" t="s">
        <v>48</v>
      </c>
      <c r="H6" s="115">
        <v>25.2</v>
      </c>
      <c r="I6" s="88">
        <v>0.3</v>
      </c>
      <c r="J6" s="88">
        <v>3.88</v>
      </c>
      <c r="K6" s="88">
        <v>0</v>
      </c>
      <c r="L6" s="88">
        <v>4.82</v>
      </c>
      <c r="M6" s="116">
        <v>0</v>
      </c>
      <c r="N6" s="115">
        <v>45.17</v>
      </c>
      <c r="O6" s="88">
        <v>216.76999999999998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0.5</v>
      </c>
      <c r="Y6">
        <v>22.93</v>
      </c>
      <c r="Z6">
        <v>0.22</v>
      </c>
      <c r="AA6">
        <v>3.5</v>
      </c>
      <c r="AB6">
        <v>30</v>
      </c>
      <c r="AC6">
        <v>100</v>
      </c>
      <c r="AD6">
        <v>4.82</v>
      </c>
      <c r="AE6">
        <v>11.63</v>
      </c>
      <c r="AF6">
        <v>15.14</v>
      </c>
      <c r="AG6">
        <v>0.3</v>
      </c>
      <c r="AH6">
        <v>60</v>
      </c>
      <c r="AI6">
        <v>0</v>
      </c>
      <c r="AJ6">
        <v>0.17</v>
      </c>
      <c r="AK6">
        <v>0</v>
      </c>
      <c r="AL6">
        <v>0</v>
      </c>
      <c r="AM6">
        <v>0</v>
      </c>
      <c r="AN6">
        <v>0</v>
      </c>
      <c r="AO6">
        <v>0</v>
      </c>
      <c r="AP6">
        <v>0.33</v>
      </c>
      <c r="AQ6">
        <v>0.3</v>
      </c>
      <c r="AR6">
        <v>0</v>
      </c>
      <c r="AS6">
        <v>45.17</v>
      </c>
      <c r="AT6">
        <v>0</v>
      </c>
      <c r="AU6">
        <v>0.48</v>
      </c>
      <c r="AV6">
        <v>0.38</v>
      </c>
      <c r="AW6">
        <v>0</v>
      </c>
      <c r="AX6">
        <v>0</v>
      </c>
      <c r="AY6">
        <v>0</v>
      </c>
      <c r="AZ6">
        <v>0.27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</row>
    <row r="7" spans="1:58">
      <c r="A7" t="s">
        <v>243</v>
      </c>
      <c r="B7" t="s">
        <v>299</v>
      </c>
      <c r="C7" t="s">
        <v>265</v>
      </c>
      <c r="G7" t="s">
        <v>49</v>
      </c>
      <c r="H7" s="115">
        <v>25.2</v>
      </c>
      <c r="I7" s="88">
        <v>0.3</v>
      </c>
      <c r="J7" s="88">
        <v>3.88</v>
      </c>
      <c r="K7" s="88">
        <v>0</v>
      </c>
      <c r="L7" s="88">
        <v>4.82</v>
      </c>
      <c r="M7" s="116">
        <v>0</v>
      </c>
      <c r="N7" s="115">
        <v>45.17</v>
      </c>
      <c r="O7" s="88">
        <v>216.76999999999998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0.5</v>
      </c>
      <c r="Y7">
        <v>22.93</v>
      </c>
      <c r="Z7">
        <v>0.22</v>
      </c>
      <c r="AA7">
        <v>3.5</v>
      </c>
      <c r="AB7">
        <v>30</v>
      </c>
      <c r="AC7">
        <v>100</v>
      </c>
      <c r="AD7">
        <v>4.82</v>
      </c>
      <c r="AE7">
        <v>11.63</v>
      </c>
      <c r="AF7">
        <v>15.14</v>
      </c>
      <c r="AG7">
        <v>0.3</v>
      </c>
      <c r="AH7">
        <v>60</v>
      </c>
      <c r="AI7">
        <v>0</v>
      </c>
      <c r="AJ7">
        <v>0.17</v>
      </c>
      <c r="AK7">
        <v>0</v>
      </c>
      <c r="AL7">
        <v>0</v>
      </c>
      <c r="AM7">
        <v>0</v>
      </c>
      <c r="AN7">
        <v>0</v>
      </c>
      <c r="AO7">
        <v>0</v>
      </c>
      <c r="AP7">
        <v>0.33</v>
      </c>
      <c r="AQ7">
        <v>0.3</v>
      </c>
      <c r="AR7">
        <v>0</v>
      </c>
      <c r="AS7">
        <v>45.17</v>
      </c>
      <c r="AT7">
        <v>0</v>
      </c>
      <c r="AU7">
        <v>0.48</v>
      </c>
      <c r="AV7">
        <v>0.38</v>
      </c>
      <c r="AW7">
        <v>0</v>
      </c>
      <c r="AX7">
        <v>0</v>
      </c>
      <c r="AY7">
        <v>0</v>
      </c>
      <c r="AZ7">
        <v>0.27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</row>
    <row r="8" spans="1:58">
      <c r="A8" t="s">
        <v>244</v>
      </c>
      <c r="B8" t="s">
        <v>341</v>
      </c>
      <c r="C8" t="s">
        <v>237</v>
      </c>
      <c r="G8" t="s">
        <v>50</v>
      </c>
      <c r="H8" s="115">
        <v>25.2</v>
      </c>
      <c r="I8" s="88">
        <v>0.3</v>
      </c>
      <c r="J8" s="88">
        <v>3.88</v>
      </c>
      <c r="K8" s="88">
        <v>0</v>
      </c>
      <c r="L8" s="88">
        <v>4.82</v>
      </c>
      <c r="M8" s="116">
        <v>0</v>
      </c>
      <c r="N8" s="115">
        <v>45.17</v>
      </c>
      <c r="O8" s="88">
        <v>216.76999999999998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0.5</v>
      </c>
      <c r="Y8">
        <v>22.93</v>
      </c>
      <c r="Z8">
        <v>0.22</v>
      </c>
      <c r="AA8">
        <v>3.5</v>
      </c>
      <c r="AB8">
        <v>30</v>
      </c>
      <c r="AC8">
        <v>100</v>
      </c>
      <c r="AD8">
        <v>4.82</v>
      </c>
      <c r="AE8">
        <v>11.63</v>
      </c>
      <c r="AF8">
        <v>15.14</v>
      </c>
      <c r="AG8">
        <v>0.3</v>
      </c>
      <c r="AH8">
        <v>60</v>
      </c>
      <c r="AI8">
        <v>0</v>
      </c>
      <c r="AJ8">
        <v>0.17</v>
      </c>
      <c r="AK8">
        <v>0</v>
      </c>
      <c r="AL8">
        <v>0</v>
      </c>
      <c r="AM8">
        <v>0</v>
      </c>
      <c r="AN8">
        <v>0</v>
      </c>
      <c r="AO8">
        <v>0</v>
      </c>
      <c r="AP8">
        <v>0.33</v>
      </c>
      <c r="AQ8">
        <v>0.3</v>
      </c>
      <c r="AR8">
        <v>0</v>
      </c>
      <c r="AS8">
        <v>45.17</v>
      </c>
      <c r="AT8">
        <v>0</v>
      </c>
      <c r="AU8">
        <v>0.48</v>
      </c>
      <c r="AV8">
        <v>0.38</v>
      </c>
      <c r="AW8">
        <v>0</v>
      </c>
      <c r="AX8">
        <v>0</v>
      </c>
      <c r="AY8">
        <v>0</v>
      </c>
      <c r="AZ8">
        <v>0.27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</row>
    <row r="9" spans="1:58">
      <c r="A9" t="s">
        <v>245</v>
      </c>
      <c r="B9" t="s">
        <v>361</v>
      </c>
      <c r="C9" t="s">
        <v>238</v>
      </c>
      <c r="G9" t="s">
        <v>51</v>
      </c>
      <c r="H9" s="115">
        <v>25.2</v>
      </c>
      <c r="I9" s="88">
        <v>0.3</v>
      </c>
      <c r="J9" s="88">
        <v>3.88</v>
      </c>
      <c r="K9" s="88">
        <v>0</v>
      </c>
      <c r="L9" s="88">
        <v>4.82</v>
      </c>
      <c r="M9" s="116">
        <v>0</v>
      </c>
      <c r="N9" s="115">
        <v>45.17</v>
      </c>
      <c r="O9" s="88">
        <v>216.76999999999998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0.5</v>
      </c>
      <c r="Y9">
        <v>22.93</v>
      </c>
      <c r="Z9">
        <v>0.22</v>
      </c>
      <c r="AA9">
        <v>3.5</v>
      </c>
      <c r="AB9">
        <v>30</v>
      </c>
      <c r="AC9">
        <v>100</v>
      </c>
      <c r="AD9">
        <v>4.82</v>
      </c>
      <c r="AE9">
        <v>11.63</v>
      </c>
      <c r="AF9">
        <v>15.14</v>
      </c>
      <c r="AG9">
        <v>0.3</v>
      </c>
      <c r="AH9">
        <v>60</v>
      </c>
      <c r="AI9">
        <v>0</v>
      </c>
      <c r="AJ9">
        <v>0.17</v>
      </c>
      <c r="AK9">
        <v>0</v>
      </c>
      <c r="AL9">
        <v>0</v>
      </c>
      <c r="AM9">
        <v>0</v>
      </c>
      <c r="AN9">
        <v>0</v>
      </c>
      <c r="AO9">
        <v>0</v>
      </c>
      <c r="AP9">
        <v>0.33</v>
      </c>
      <c r="AQ9">
        <v>0.3</v>
      </c>
      <c r="AR9">
        <v>0</v>
      </c>
      <c r="AS9">
        <v>45.17</v>
      </c>
      <c r="AT9">
        <v>0</v>
      </c>
      <c r="AU9">
        <v>0.48</v>
      </c>
      <c r="AV9">
        <v>0.38</v>
      </c>
      <c r="AW9">
        <v>0</v>
      </c>
      <c r="AX9">
        <v>0</v>
      </c>
      <c r="AY9">
        <v>0</v>
      </c>
      <c r="AZ9">
        <v>0.27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</row>
    <row r="10" spans="1:58">
      <c r="A10" t="s">
        <v>266</v>
      </c>
      <c r="C10" t="s">
        <v>239</v>
      </c>
      <c r="G10" t="s">
        <v>52</v>
      </c>
      <c r="H10" s="115">
        <v>25.2</v>
      </c>
      <c r="I10" s="88">
        <v>0.3</v>
      </c>
      <c r="J10" s="88">
        <v>3.88</v>
      </c>
      <c r="K10" s="88">
        <v>0</v>
      </c>
      <c r="L10" s="88">
        <v>4.82</v>
      </c>
      <c r="M10" s="116">
        <v>0</v>
      </c>
      <c r="N10" s="115">
        <v>45.17</v>
      </c>
      <c r="O10" s="88">
        <v>216.76999999999998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0.5</v>
      </c>
      <c r="Y10">
        <v>22.93</v>
      </c>
      <c r="Z10">
        <v>0.22</v>
      </c>
      <c r="AA10">
        <v>3.5</v>
      </c>
      <c r="AB10">
        <v>30</v>
      </c>
      <c r="AC10">
        <v>100</v>
      </c>
      <c r="AD10">
        <v>4.82</v>
      </c>
      <c r="AE10">
        <v>11.63</v>
      </c>
      <c r="AF10">
        <v>15.14</v>
      </c>
      <c r="AG10">
        <v>0.3</v>
      </c>
      <c r="AH10">
        <v>60</v>
      </c>
      <c r="AI10">
        <v>0</v>
      </c>
      <c r="AJ10">
        <v>0.17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0.33</v>
      </c>
      <c r="AQ10">
        <v>0.3</v>
      </c>
      <c r="AR10">
        <v>0</v>
      </c>
      <c r="AS10">
        <v>45.17</v>
      </c>
      <c r="AT10">
        <v>0</v>
      </c>
      <c r="AU10">
        <v>0.48</v>
      </c>
      <c r="AV10">
        <v>0.38</v>
      </c>
      <c r="AW10">
        <v>0</v>
      </c>
      <c r="AX10">
        <v>0</v>
      </c>
      <c r="AY10">
        <v>0</v>
      </c>
      <c r="AZ10">
        <v>0.27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</row>
    <row r="11" spans="1:58">
      <c r="A11" t="s">
        <v>246</v>
      </c>
      <c r="C11" t="s">
        <v>342</v>
      </c>
      <c r="G11" t="s">
        <v>53</v>
      </c>
      <c r="H11" s="115">
        <v>25.2</v>
      </c>
      <c r="I11" s="88">
        <v>0.3</v>
      </c>
      <c r="J11" s="88">
        <v>3.88</v>
      </c>
      <c r="K11" s="88">
        <v>0</v>
      </c>
      <c r="L11" s="88">
        <v>4.82</v>
      </c>
      <c r="M11" s="116">
        <v>0</v>
      </c>
      <c r="N11" s="115">
        <v>45.17</v>
      </c>
      <c r="O11" s="88">
        <v>216.76999999999998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0.5</v>
      </c>
      <c r="Y11">
        <v>22.93</v>
      </c>
      <c r="Z11">
        <v>0.22</v>
      </c>
      <c r="AA11">
        <v>3.5</v>
      </c>
      <c r="AB11">
        <v>30</v>
      </c>
      <c r="AC11">
        <v>100</v>
      </c>
      <c r="AD11">
        <v>4.82</v>
      </c>
      <c r="AE11">
        <v>11.63</v>
      </c>
      <c r="AF11">
        <v>15.14</v>
      </c>
      <c r="AG11">
        <v>0.3</v>
      </c>
      <c r="AH11">
        <v>60</v>
      </c>
      <c r="AI11">
        <v>0</v>
      </c>
      <c r="AJ11">
        <v>0.17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0.33</v>
      </c>
      <c r="AQ11">
        <v>0.3</v>
      </c>
      <c r="AR11">
        <v>0</v>
      </c>
      <c r="AS11">
        <v>45.17</v>
      </c>
      <c r="AT11">
        <v>0</v>
      </c>
      <c r="AU11">
        <v>0.48</v>
      </c>
      <c r="AV11">
        <v>0.38</v>
      </c>
      <c r="AW11">
        <v>0</v>
      </c>
      <c r="AX11">
        <v>0</v>
      </c>
      <c r="AY11">
        <v>0</v>
      </c>
      <c r="AZ11">
        <v>0.27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</row>
    <row r="12" spans="1:58">
      <c r="A12" t="s">
        <v>247</v>
      </c>
      <c r="C12" t="s">
        <v>362</v>
      </c>
      <c r="G12" t="s">
        <v>54</v>
      </c>
      <c r="H12" s="115">
        <v>25.2</v>
      </c>
      <c r="I12" s="88">
        <v>0.3</v>
      </c>
      <c r="J12" s="88">
        <v>3.88</v>
      </c>
      <c r="K12" s="88">
        <v>0</v>
      </c>
      <c r="L12" s="88">
        <v>4.82</v>
      </c>
      <c r="M12" s="116">
        <v>0</v>
      </c>
      <c r="N12" s="115">
        <v>45.17</v>
      </c>
      <c r="O12" s="88">
        <v>216.76999999999998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0.5</v>
      </c>
      <c r="Y12">
        <v>22.93</v>
      </c>
      <c r="Z12">
        <v>0.22</v>
      </c>
      <c r="AA12">
        <v>3.5</v>
      </c>
      <c r="AB12">
        <v>30</v>
      </c>
      <c r="AC12">
        <v>100</v>
      </c>
      <c r="AD12">
        <v>4.82</v>
      </c>
      <c r="AE12">
        <v>11.63</v>
      </c>
      <c r="AF12">
        <v>15.14</v>
      </c>
      <c r="AG12">
        <v>0.3</v>
      </c>
      <c r="AH12">
        <v>60</v>
      </c>
      <c r="AI12">
        <v>0</v>
      </c>
      <c r="AJ12">
        <v>0.17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0.33</v>
      </c>
      <c r="AQ12">
        <v>0.3</v>
      </c>
      <c r="AR12">
        <v>0</v>
      </c>
      <c r="AS12">
        <v>45.17</v>
      </c>
      <c r="AT12">
        <v>0</v>
      </c>
      <c r="AU12">
        <v>0.48</v>
      </c>
      <c r="AV12">
        <v>0.38</v>
      </c>
      <c r="AW12">
        <v>0</v>
      </c>
      <c r="AX12">
        <v>0</v>
      </c>
      <c r="AY12">
        <v>0</v>
      </c>
      <c r="AZ12">
        <v>0.27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</row>
    <row r="13" spans="1:58">
      <c r="A13" t="s">
        <v>248</v>
      </c>
      <c r="G13" t="s">
        <v>55</v>
      </c>
      <c r="H13" s="115">
        <v>25.2</v>
      </c>
      <c r="I13" s="88">
        <v>0.3</v>
      </c>
      <c r="J13" s="88">
        <v>3.88</v>
      </c>
      <c r="K13" s="88">
        <v>0</v>
      </c>
      <c r="L13" s="88">
        <v>4.82</v>
      </c>
      <c r="M13" s="116">
        <v>0</v>
      </c>
      <c r="N13" s="115">
        <v>45.17</v>
      </c>
      <c r="O13" s="88">
        <v>216.76999999999998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0.5</v>
      </c>
      <c r="Y13">
        <v>22.93</v>
      </c>
      <c r="Z13">
        <v>0.22</v>
      </c>
      <c r="AA13">
        <v>3.5</v>
      </c>
      <c r="AB13">
        <v>30</v>
      </c>
      <c r="AC13">
        <v>100</v>
      </c>
      <c r="AD13">
        <v>4.82</v>
      </c>
      <c r="AE13">
        <v>11.63</v>
      </c>
      <c r="AF13">
        <v>15.14</v>
      </c>
      <c r="AG13">
        <v>0.3</v>
      </c>
      <c r="AH13">
        <v>60</v>
      </c>
      <c r="AI13">
        <v>0</v>
      </c>
      <c r="AJ13">
        <v>0.17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0.33</v>
      </c>
      <c r="AQ13">
        <v>0.3</v>
      </c>
      <c r="AR13">
        <v>0</v>
      </c>
      <c r="AS13">
        <v>45.17</v>
      </c>
      <c r="AT13">
        <v>0</v>
      </c>
      <c r="AU13">
        <v>0.48</v>
      </c>
      <c r="AV13">
        <v>0.38</v>
      </c>
      <c r="AW13">
        <v>0</v>
      </c>
      <c r="AX13">
        <v>0</v>
      </c>
      <c r="AY13">
        <v>0</v>
      </c>
      <c r="AZ13">
        <v>0.27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</row>
    <row r="14" spans="1:58">
      <c r="A14" t="s">
        <v>249</v>
      </c>
      <c r="G14" t="s">
        <v>56</v>
      </c>
      <c r="H14" s="115">
        <v>25.2</v>
      </c>
      <c r="I14" s="88">
        <v>0.3</v>
      </c>
      <c r="J14" s="88">
        <v>3.88</v>
      </c>
      <c r="K14" s="88">
        <v>0</v>
      </c>
      <c r="L14" s="88">
        <v>4.82</v>
      </c>
      <c r="M14" s="116">
        <v>0</v>
      </c>
      <c r="N14" s="115">
        <v>45.17</v>
      </c>
      <c r="O14" s="88">
        <v>216.76999999999998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0.5</v>
      </c>
      <c r="Y14">
        <v>22.93</v>
      </c>
      <c r="Z14">
        <v>0.22</v>
      </c>
      <c r="AA14">
        <v>3.5</v>
      </c>
      <c r="AB14">
        <v>30</v>
      </c>
      <c r="AC14">
        <v>100</v>
      </c>
      <c r="AD14">
        <v>4.82</v>
      </c>
      <c r="AE14">
        <v>11.63</v>
      </c>
      <c r="AF14">
        <v>15.14</v>
      </c>
      <c r="AG14">
        <v>0.3</v>
      </c>
      <c r="AH14">
        <v>60</v>
      </c>
      <c r="AI14">
        <v>0</v>
      </c>
      <c r="AJ14">
        <v>0.17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0.33</v>
      </c>
      <c r="AQ14">
        <v>0.3</v>
      </c>
      <c r="AR14">
        <v>0</v>
      </c>
      <c r="AS14">
        <v>45.17</v>
      </c>
      <c r="AT14">
        <v>0</v>
      </c>
      <c r="AU14">
        <v>0.48</v>
      </c>
      <c r="AV14">
        <v>0.38</v>
      </c>
      <c r="AW14">
        <v>0</v>
      </c>
      <c r="AX14">
        <v>0</v>
      </c>
      <c r="AY14">
        <v>0</v>
      </c>
      <c r="AZ14">
        <v>0.27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</row>
    <row r="15" spans="1:58">
      <c r="A15" t="s">
        <v>250</v>
      </c>
      <c r="G15" t="s">
        <v>57</v>
      </c>
      <c r="H15" s="115">
        <v>25.2</v>
      </c>
      <c r="I15" s="88">
        <v>0.3</v>
      </c>
      <c r="J15" s="88">
        <v>3.88</v>
      </c>
      <c r="K15" s="88">
        <v>0</v>
      </c>
      <c r="L15" s="88">
        <v>4.82</v>
      </c>
      <c r="M15" s="116">
        <v>0</v>
      </c>
      <c r="N15" s="115">
        <v>45.17</v>
      </c>
      <c r="O15" s="88">
        <v>216.76999999999998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0.5</v>
      </c>
      <c r="Y15">
        <v>22.93</v>
      </c>
      <c r="Z15">
        <v>0.22</v>
      </c>
      <c r="AA15">
        <v>3.5</v>
      </c>
      <c r="AB15">
        <v>30</v>
      </c>
      <c r="AC15">
        <v>100</v>
      </c>
      <c r="AD15">
        <v>4.82</v>
      </c>
      <c r="AE15">
        <v>11.63</v>
      </c>
      <c r="AF15">
        <v>15.14</v>
      </c>
      <c r="AG15">
        <v>0.3</v>
      </c>
      <c r="AH15">
        <v>60</v>
      </c>
      <c r="AI15">
        <v>0</v>
      </c>
      <c r="AJ15">
        <v>0.17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0.33</v>
      </c>
      <c r="AQ15">
        <v>0.3</v>
      </c>
      <c r="AR15">
        <v>0</v>
      </c>
      <c r="AS15">
        <v>45.17</v>
      </c>
      <c r="AT15">
        <v>0</v>
      </c>
      <c r="AU15">
        <v>0.48</v>
      </c>
      <c r="AV15">
        <v>0.38</v>
      </c>
      <c r="AW15">
        <v>0</v>
      </c>
      <c r="AX15">
        <v>0</v>
      </c>
      <c r="AY15">
        <v>0</v>
      </c>
      <c r="AZ15">
        <v>0.27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</row>
    <row r="16" spans="1:58">
      <c r="A16" t="s">
        <v>251</v>
      </c>
      <c r="G16" t="s">
        <v>58</v>
      </c>
      <c r="H16" s="115">
        <v>25.2</v>
      </c>
      <c r="I16" s="88">
        <v>0.3</v>
      </c>
      <c r="J16" s="88">
        <v>3.88</v>
      </c>
      <c r="K16" s="88">
        <v>0</v>
      </c>
      <c r="L16" s="88">
        <v>4.82</v>
      </c>
      <c r="M16" s="116">
        <v>0</v>
      </c>
      <c r="N16" s="115">
        <v>45.17</v>
      </c>
      <c r="O16" s="88">
        <v>216.76999999999998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0.5</v>
      </c>
      <c r="Y16">
        <v>22.93</v>
      </c>
      <c r="Z16">
        <v>0.22</v>
      </c>
      <c r="AA16">
        <v>3.5</v>
      </c>
      <c r="AB16">
        <v>30</v>
      </c>
      <c r="AC16">
        <v>100</v>
      </c>
      <c r="AD16">
        <v>4.82</v>
      </c>
      <c r="AE16">
        <v>11.63</v>
      </c>
      <c r="AF16">
        <v>15.14</v>
      </c>
      <c r="AG16">
        <v>0.3</v>
      </c>
      <c r="AH16">
        <v>60</v>
      </c>
      <c r="AI16">
        <v>0</v>
      </c>
      <c r="AJ16">
        <v>0.17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0.33</v>
      </c>
      <c r="AQ16">
        <v>0.3</v>
      </c>
      <c r="AR16">
        <v>0</v>
      </c>
      <c r="AS16">
        <v>45.17</v>
      </c>
      <c r="AT16">
        <v>0</v>
      </c>
      <c r="AU16">
        <v>0.48</v>
      </c>
      <c r="AV16">
        <v>0.38</v>
      </c>
      <c r="AW16">
        <v>0</v>
      </c>
      <c r="AX16">
        <v>0</v>
      </c>
      <c r="AY16">
        <v>0</v>
      </c>
      <c r="AZ16">
        <v>0.27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</row>
    <row r="17" spans="1:58">
      <c r="A17" t="s">
        <v>252</v>
      </c>
      <c r="G17" t="s">
        <v>59</v>
      </c>
      <c r="H17" s="115">
        <v>25.2</v>
      </c>
      <c r="I17" s="88">
        <v>0.3</v>
      </c>
      <c r="J17" s="88">
        <v>3.88</v>
      </c>
      <c r="K17" s="88">
        <v>0</v>
      </c>
      <c r="L17" s="88">
        <v>4.82</v>
      </c>
      <c r="M17" s="116">
        <v>0</v>
      </c>
      <c r="N17" s="115">
        <v>45.17</v>
      </c>
      <c r="O17" s="88">
        <v>216.76999999999998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0.5</v>
      </c>
      <c r="Y17">
        <v>22.93</v>
      </c>
      <c r="Z17">
        <v>0.22</v>
      </c>
      <c r="AA17">
        <v>3.5</v>
      </c>
      <c r="AB17">
        <v>30</v>
      </c>
      <c r="AC17">
        <v>100</v>
      </c>
      <c r="AD17">
        <v>4.82</v>
      </c>
      <c r="AE17">
        <v>11.63</v>
      </c>
      <c r="AF17">
        <v>15.14</v>
      </c>
      <c r="AG17">
        <v>0.3</v>
      </c>
      <c r="AH17">
        <v>60</v>
      </c>
      <c r="AI17">
        <v>0</v>
      </c>
      <c r="AJ17">
        <v>0.17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0.33</v>
      </c>
      <c r="AQ17">
        <v>0.3</v>
      </c>
      <c r="AR17">
        <v>0</v>
      </c>
      <c r="AS17">
        <v>45.17</v>
      </c>
      <c r="AT17">
        <v>0</v>
      </c>
      <c r="AU17">
        <v>0.48</v>
      </c>
      <c r="AV17">
        <v>0.38</v>
      </c>
      <c r="AW17">
        <v>0</v>
      </c>
      <c r="AX17">
        <v>0</v>
      </c>
      <c r="AY17">
        <v>0</v>
      </c>
      <c r="AZ17">
        <v>0.27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</row>
    <row r="18" spans="1:58">
      <c r="A18" t="s">
        <v>253</v>
      </c>
      <c r="G18" t="s">
        <v>60</v>
      </c>
      <c r="H18" s="115">
        <v>25.2</v>
      </c>
      <c r="I18" s="88">
        <v>0.3</v>
      </c>
      <c r="J18" s="88">
        <v>3.88</v>
      </c>
      <c r="K18" s="88">
        <v>0</v>
      </c>
      <c r="L18" s="88">
        <v>4.82</v>
      </c>
      <c r="M18" s="116">
        <v>0</v>
      </c>
      <c r="N18" s="115">
        <v>45.17</v>
      </c>
      <c r="O18" s="88">
        <v>216.76999999999998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0.5</v>
      </c>
      <c r="Y18">
        <v>22.93</v>
      </c>
      <c r="Z18">
        <v>0.22</v>
      </c>
      <c r="AA18">
        <v>3.5</v>
      </c>
      <c r="AB18">
        <v>30</v>
      </c>
      <c r="AC18">
        <v>100</v>
      </c>
      <c r="AD18">
        <v>4.82</v>
      </c>
      <c r="AE18">
        <v>11.63</v>
      </c>
      <c r="AF18">
        <v>15.14</v>
      </c>
      <c r="AG18">
        <v>0.3</v>
      </c>
      <c r="AH18">
        <v>60</v>
      </c>
      <c r="AI18">
        <v>0</v>
      </c>
      <c r="AJ18">
        <v>0.17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0.33</v>
      </c>
      <c r="AQ18">
        <v>0.3</v>
      </c>
      <c r="AR18">
        <v>0</v>
      </c>
      <c r="AS18">
        <v>45.17</v>
      </c>
      <c r="AT18">
        <v>0</v>
      </c>
      <c r="AU18">
        <v>0.48</v>
      </c>
      <c r="AV18">
        <v>0.38</v>
      </c>
      <c r="AW18">
        <v>0</v>
      </c>
      <c r="AX18">
        <v>0</v>
      </c>
      <c r="AY18">
        <v>0</v>
      </c>
      <c r="AZ18">
        <v>0.27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</row>
    <row r="19" spans="1:58">
      <c r="A19" t="s">
        <v>267</v>
      </c>
      <c r="G19" t="s">
        <v>61</v>
      </c>
      <c r="H19" s="115">
        <v>25.2</v>
      </c>
      <c r="I19" s="88">
        <v>0.3</v>
      </c>
      <c r="J19" s="88">
        <v>3.78</v>
      </c>
      <c r="K19" s="88">
        <v>0</v>
      </c>
      <c r="L19" s="88">
        <v>4.82</v>
      </c>
      <c r="M19" s="116">
        <v>0</v>
      </c>
      <c r="N19" s="115">
        <v>45.17</v>
      </c>
      <c r="O19" s="88">
        <v>216.76999999999998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0.5</v>
      </c>
      <c r="Y19">
        <v>22.93</v>
      </c>
      <c r="Z19">
        <v>0.22</v>
      </c>
      <c r="AA19">
        <v>3.4</v>
      </c>
      <c r="AB19">
        <v>30</v>
      </c>
      <c r="AC19">
        <v>100</v>
      </c>
      <c r="AD19">
        <v>4.82</v>
      </c>
      <c r="AE19">
        <v>11.63</v>
      </c>
      <c r="AF19">
        <v>15.14</v>
      </c>
      <c r="AG19">
        <v>0.3</v>
      </c>
      <c r="AH19">
        <v>60</v>
      </c>
      <c r="AI19">
        <v>0</v>
      </c>
      <c r="AJ19">
        <v>0.17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0.33</v>
      </c>
      <c r="AQ19">
        <v>0.3</v>
      </c>
      <c r="AR19">
        <v>0</v>
      </c>
      <c r="AS19">
        <v>45.17</v>
      </c>
      <c r="AT19">
        <v>0</v>
      </c>
      <c r="AU19">
        <v>0.48</v>
      </c>
      <c r="AV19">
        <v>0.38</v>
      </c>
      <c r="AW19">
        <v>0</v>
      </c>
      <c r="AX19">
        <v>0</v>
      </c>
      <c r="AY19">
        <v>0</v>
      </c>
      <c r="AZ19">
        <v>0.27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</row>
    <row r="20" spans="1:58">
      <c r="A20" t="s">
        <v>268</v>
      </c>
      <c r="G20" t="s">
        <v>62</v>
      </c>
      <c r="H20" s="115">
        <v>25.2</v>
      </c>
      <c r="I20" s="88">
        <v>0.3</v>
      </c>
      <c r="J20" s="88">
        <v>3.78</v>
      </c>
      <c r="K20" s="88">
        <v>0</v>
      </c>
      <c r="L20" s="88">
        <v>4.82</v>
      </c>
      <c r="M20" s="116">
        <v>0</v>
      </c>
      <c r="N20" s="115">
        <v>45.17</v>
      </c>
      <c r="O20" s="88">
        <v>216.76999999999998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0.5</v>
      </c>
      <c r="Y20">
        <v>22.93</v>
      </c>
      <c r="Z20">
        <v>0.22</v>
      </c>
      <c r="AA20">
        <v>3.4</v>
      </c>
      <c r="AB20">
        <v>30</v>
      </c>
      <c r="AC20">
        <v>100</v>
      </c>
      <c r="AD20">
        <v>4.82</v>
      </c>
      <c r="AE20">
        <v>11.63</v>
      </c>
      <c r="AF20">
        <v>15.14</v>
      </c>
      <c r="AG20">
        <v>0.3</v>
      </c>
      <c r="AH20">
        <v>60</v>
      </c>
      <c r="AI20">
        <v>0</v>
      </c>
      <c r="AJ20">
        <v>0.17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0.33</v>
      </c>
      <c r="AQ20">
        <v>0.3</v>
      </c>
      <c r="AR20">
        <v>0</v>
      </c>
      <c r="AS20">
        <v>45.17</v>
      </c>
      <c r="AT20">
        <v>0</v>
      </c>
      <c r="AU20">
        <v>0.48</v>
      </c>
      <c r="AV20">
        <v>0.38</v>
      </c>
      <c r="AW20">
        <v>0</v>
      </c>
      <c r="AX20">
        <v>0</v>
      </c>
      <c r="AY20">
        <v>0</v>
      </c>
      <c r="AZ20">
        <v>0.27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</row>
    <row r="21" spans="1:58">
      <c r="A21" t="s">
        <v>254</v>
      </c>
      <c r="G21" t="s">
        <v>63</v>
      </c>
      <c r="H21" s="115">
        <v>25.2</v>
      </c>
      <c r="I21" s="88">
        <v>0.3</v>
      </c>
      <c r="J21" s="88">
        <v>3.78</v>
      </c>
      <c r="K21" s="88">
        <v>0</v>
      </c>
      <c r="L21" s="88">
        <v>4.82</v>
      </c>
      <c r="M21" s="116">
        <v>0</v>
      </c>
      <c r="N21" s="115">
        <v>45.17</v>
      </c>
      <c r="O21" s="88">
        <v>216.76999999999998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0.5</v>
      </c>
      <c r="Y21">
        <v>22.93</v>
      </c>
      <c r="Z21">
        <v>0.22</v>
      </c>
      <c r="AA21">
        <v>3.4</v>
      </c>
      <c r="AB21">
        <v>30</v>
      </c>
      <c r="AC21">
        <v>100</v>
      </c>
      <c r="AD21">
        <v>4.82</v>
      </c>
      <c r="AE21">
        <v>11.63</v>
      </c>
      <c r="AF21">
        <v>15.14</v>
      </c>
      <c r="AG21">
        <v>0.3</v>
      </c>
      <c r="AH21">
        <v>60</v>
      </c>
      <c r="AI21">
        <v>0</v>
      </c>
      <c r="AJ21">
        <v>0.17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0.33</v>
      </c>
      <c r="AQ21">
        <v>0.3</v>
      </c>
      <c r="AR21">
        <v>0</v>
      </c>
      <c r="AS21">
        <v>45.17</v>
      </c>
      <c r="AT21">
        <v>0</v>
      </c>
      <c r="AU21">
        <v>0.48</v>
      </c>
      <c r="AV21">
        <v>0.38</v>
      </c>
      <c r="AW21">
        <v>0</v>
      </c>
      <c r="AX21">
        <v>0</v>
      </c>
      <c r="AY21">
        <v>0</v>
      </c>
      <c r="AZ21">
        <v>0.27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</row>
    <row r="22" spans="1:58">
      <c r="A22" t="s">
        <v>255</v>
      </c>
      <c r="G22" t="s">
        <v>64</v>
      </c>
      <c r="H22" s="115">
        <v>25.2</v>
      </c>
      <c r="I22" s="88">
        <v>0.3</v>
      </c>
      <c r="J22" s="88">
        <v>3.78</v>
      </c>
      <c r="K22" s="88">
        <v>0</v>
      </c>
      <c r="L22" s="88">
        <v>4.82</v>
      </c>
      <c r="M22" s="116">
        <v>0</v>
      </c>
      <c r="N22" s="115">
        <v>45.17</v>
      </c>
      <c r="O22" s="88">
        <v>216.76999999999998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0.5</v>
      </c>
      <c r="Y22">
        <v>22.93</v>
      </c>
      <c r="Z22">
        <v>0.22</v>
      </c>
      <c r="AA22">
        <v>3.4</v>
      </c>
      <c r="AB22">
        <v>30</v>
      </c>
      <c r="AC22">
        <v>100</v>
      </c>
      <c r="AD22">
        <v>4.82</v>
      </c>
      <c r="AE22">
        <v>11.63</v>
      </c>
      <c r="AF22">
        <v>15.14</v>
      </c>
      <c r="AG22">
        <v>0.3</v>
      </c>
      <c r="AH22">
        <v>60</v>
      </c>
      <c r="AI22">
        <v>0</v>
      </c>
      <c r="AJ22">
        <v>0.17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0.33</v>
      </c>
      <c r="AQ22">
        <v>0.3</v>
      </c>
      <c r="AR22">
        <v>0</v>
      </c>
      <c r="AS22">
        <v>45.17</v>
      </c>
      <c r="AT22">
        <v>0</v>
      </c>
      <c r="AU22">
        <v>0.48</v>
      </c>
      <c r="AV22">
        <v>0.38</v>
      </c>
      <c r="AW22">
        <v>0</v>
      </c>
      <c r="AX22">
        <v>0</v>
      </c>
      <c r="AY22">
        <v>0</v>
      </c>
      <c r="AZ22">
        <v>0.27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</row>
    <row r="23" spans="1:58">
      <c r="A23" t="s">
        <v>256</v>
      </c>
      <c r="G23" t="s">
        <v>65</v>
      </c>
      <c r="H23" s="115">
        <v>25.2</v>
      </c>
      <c r="I23" s="88">
        <v>0.3</v>
      </c>
      <c r="J23" s="88">
        <v>3.78</v>
      </c>
      <c r="K23" s="88">
        <v>0</v>
      </c>
      <c r="L23" s="88">
        <v>4.82</v>
      </c>
      <c r="M23" s="116">
        <v>0</v>
      </c>
      <c r="N23" s="115">
        <v>45.17</v>
      </c>
      <c r="O23" s="88">
        <v>216.76999999999998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0.5</v>
      </c>
      <c r="Y23">
        <v>22.93</v>
      </c>
      <c r="Z23">
        <v>0.22</v>
      </c>
      <c r="AA23">
        <v>3.4</v>
      </c>
      <c r="AB23">
        <v>30</v>
      </c>
      <c r="AC23">
        <v>100</v>
      </c>
      <c r="AD23">
        <v>4.82</v>
      </c>
      <c r="AE23">
        <v>11.63</v>
      </c>
      <c r="AF23">
        <v>15.14</v>
      </c>
      <c r="AG23">
        <v>0.3</v>
      </c>
      <c r="AH23">
        <v>60</v>
      </c>
      <c r="AI23">
        <v>0</v>
      </c>
      <c r="AJ23">
        <v>0.17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0.33</v>
      </c>
      <c r="AQ23">
        <v>0.3</v>
      </c>
      <c r="AR23">
        <v>0</v>
      </c>
      <c r="AS23">
        <v>45.17</v>
      </c>
      <c r="AT23">
        <v>0</v>
      </c>
      <c r="AU23">
        <v>0.48</v>
      </c>
      <c r="AV23">
        <v>0.38</v>
      </c>
      <c r="AW23">
        <v>0</v>
      </c>
      <c r="AX23">
        <v>0</v>
      </c>
      <c r="AY23">
        <v>0</v>
      </c>
      <c r="AZ23">
        <v>0.27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</row>
    <row r="24" spans="1:58">
      <c r="A24" t="s">
        <v>257</v>
      </c>
      <c r="G24" t="s">
        <v>66</v>
      </c>
      <c r="H24" s="115">
        <v>25.2</v>
      </c>
      <c r="I24" s="88">
        <v>0.3</v>
      </c>
      <c r="J24" s="88">
        <v>3.78</v>
      </c>
      <c r="K24" s="88">
        <v>0</v>
      </c>
      <c r="L24" s="88">
        <v>4.82</v>
      </c>
      <c r="M24" s="116">
        <v>0</v>
      </c>
      <c r="N24" s="115">
        <v>45.17</v>
      </c>
      <c r="O24" s="88">
        <v>216.76999999999998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0.5</v>
      </c>
      <c r="Y24">
        <v>22.93</v>
      </c>
      <c r="Z24">
        <v>0.22</v>
      </c>
      <c r="AA24">
        <v>3.4</v>
      </c>
      <c r="AB24">
        <v>30</v>
      </c>
      <c r="AC24">
        <v>100</v>
      </c>
      <c r="AD24">
        <v>4.82</v>
      </c>
      <c r="AE24">
        <v>11.63</v>
      </c>
      <c r="AF24">
        <v>15.14</v>
      </c>
      <c r="AG24">
        <v>0.3</v>
      </c>
      <c r="AH24">
        <v>60</v>
      </c>
      <c r="AI24">
        <v>0</v>
      </c>
      <c r="AJ24">
        <v>0.17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0.33</v>
      </c>
      <c r="AQ24">
        <v>0.3</v>
      </c>
      <c r="AR24">
        <v>0</v>
      </c>
      <c r="AS24">
        <v>45.17</v>
      </c>
      <c r="AT24">
        <v>0</v>
      </c>
      <c r="AU24">
        <v>0.48</v>
      </c>
      <c r="AV24">
        <v>0.38</v>
      </c>
      <c r="AW24">
        <v>0</v>
      </c>
      <c r="AX24">
        <v>0</v>
      </c>
      <c r="AY24">
        <v>0</v>
      </c>
      <c r="AZ24">
        <v>0.27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</row>
    <row r="25" spans="1:58">
      <c r="A25" t="s">
        <v>258</v>
      </c>
      <c r="G25" t="s">
        <v>67</v>
      </c>
      <c r="H25" s="115">
        <v>25.2</v>
      </c>
      <c r="I25" s="88">
        <v>0.3</v>
      </c>
      <c r="J25" s="88">
        <v>3.78</v>
      </c>
      <c r="K25" s="88">
        <v>0</v>
      </c>
      <c r="L25" s="88">
        <v>4.82</v>
      </c>
      <c r="M25" s="116">
        <v>0</v>
      </c>
      <c r="N25" s="115">
        <v>45.17</v>
      </c>
      <c r="O25" s="88">
        <v>216.76999999999998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0.5</v>
      </c>
      <c r="Y25">
        <v>22.93</v>
      </c>
      <c r="Z25">
        <v>0.22</v>
      </c>
      <c r="AA25">
        <v>3.4</v>
      </c>
      <c r="AB25">
        <v>30</v>
      </c>
      <c r="AC25">
        <v>100</v>
      </c>
      <c r="AD25">
        <v>4.82</v>
      </c>
      <c r="AE25">
        <v>11.63</v>
      </c>
      <c r="AF25">
        <v>15.14</v>
      </c>
      <c r="AG25">
        <v>0.3</v>
      </c>
      <c r="AH25">
        <v>60</v>
      </c>
      <c r="AI25">
        <v>0</v>
      </c>
      <c r="AJ25">
        <v>0.17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0.33</v>
      </c>
      <c r="AQ25">
        <v>0.3</v>
      </c>
      <c r="AR25">
        <v>0</v>
      </c>
      <c r="AS25">
        <v>45.17</v>
      </c>
      <c r="AT25">
        <v>0</v>
      </c>
      <c r="AU25">
        <v>0.48</v>
      </c>
      <c r="AV25">
        <v>0.38</v>
      </c>
      <c r="AW25">
        <v>0</v>
      </c>
      <c r="AX25">
        <v>0</v>
      </c>
      <c r="AY25">
        <v>0</v>
      </c>
      <c r="AZ25">
        <v>0.27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</row>
    <row r="26" spans="1:58">
      <c r="A26" t="s">
        <v>259</v>
      </c>
      <c r="G26" t="s">
        <v>68</v>
      </c>
      <c r="H26" s="115">
        <v>25.2</v>
      </c>
      <c r="I26" s="88">
        <v>0.3</v>
      </c>
      <c r="J26" s="88">
        <v>3.78</v>
      </c>
      <c r="K26" s="88">
        <v>0</v>
      </c>
      <c r="L26" s="88">
        <v>4.82</v>
      </c>
      <c r="M26" s="116">
        <v>0</v>
      </c>
      <c r="N26" s="115">
        <v>45.17</v>
      </c>
      <c r="O26" s="88">
        <v>216.76999999999998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0.5</v>
      </c>
      <c r="Y26">
        <v>22.93</v>
      </c>
      <c r="Z26">
        <v>0.22</v>
      </c>
      <c r="AA26">
        <v>3.4</v>
      </c>
      <c r="AB26">
        <v>30</v>
      </c>
      <c r="AC26">
        <v>100</v>
      </c>
      <c r="AD26">
        <v>4.82</v>
      </c>
      <c r="AE26">
        <v>11.63</v>
      </c>
      <c r="AF26">
        <v>15.14</v>
      </c>
      <c r="AG26">
        <v>0.3</v>
      </c>
      <c r="AH26">
        <v>60</v>
      </c>
      <c r="AI26">
        <v>0</v>
      </c>
      <c r="AJ26">
        <v>0.17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0.33</v>
      </c>
      <c r="AQ26">
        <v>0.3</v>
      </c>
      <c r="AR26">
        <v>0</v>
      </c>
      <c r="AS26">
        <v>45.17</v>
      </c>
      <c r="AT26">
        <v>0</v>
      </c>
      <c r="AU26">
        <v>0.48</v>
      </c>
      <c r="AV26">
        <v>0.38</v>
      </c>
      <c r="AW26">
        <v>0</v>
      </c>
      <c r="AX26">
        <v>0</v>
      </c>
      <c r="AY26">
        <v>0</v>
      </c>
      <c r="AZ26">
        <v>0.27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</row>
    <row r="27" spans="1:58">
      <c r="A27" t="s">
        <v>260</v>
      </c>
      <c r="G27" t="s">
        <v>69</v>
      </c>
      <c r="H27" s="115">
        <v>63.759999999999991</v>
      </c>
      <c r="I27" s="88">
        <v>0.3</v>
      </c>
      <c r="J27" s="88">
        <v>3.76</v>
      </c>
      <c r="K27" s="88">
        <v>0</v>
      </c>
      <c r="L27" s="88">
        <v>4.82</v>
      </c>
      <c r="M27" s="116">
        <v>0</v>
      </c>
      <c r="N27" s="115">
        <v>234.95999999999998</v>
      </c>
      <c r="O27" s="88">
        <v>284.54999999999995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0.47</v>
      </c>
      <c r="Y27">
        <v>22.93</v>
      </c>
      <c r="Z27">
        <v>0.2</v>
      </c>
      <c r="AA27">
        <v>3.4</v>
      </c>
      <c r="AB27">
        <v>30</v>
      </c>
      <c r="AC27">
        <v>100</v>
      </c>
      <c r="AD27">
        <v>4.82</v>
      </c>
      <c r="AE27">
        <v>11.63</v>
      </c>
      <c r="AF27">
        <v>15.14</v>
      </c>
      <c r="AG27">
        <v>0.3</v>
      </c>
      <c r="AH27">
        <v>60</v>
      </c>
      <c r="AI27">
        <v>0</v>
      </c>
      <c r="AJ27">
        <v>0.15</v>
      </c>
      <c r="AK27">
        <v>38.54</v>
      </c>
      <c r="AL27">
        <v>0</v>
      </c>
      <c r="AM27">
        <v>0</v>
      </c>
      <c r="AN27">
        <v>0</v>
      </c>
      <c r="AO27">
        <v>67.78</v>
      </c>
      <c r="AP27">
        <v>0.33</v>
      </c>
      <c r="AQ27">
        <v>0.39</v>
      </c>
      <c r="AR27">
        <v>0</v>
      </c>
      <c r="AS27">
        <v>45.17</v>
      </c>
      <c r="AT27">
        <v>0</v>
      </c>
      <c r="AU27">
        <v>0.48</v>
      </c>
      <c r="AV27">
        <v>0.36</v>
      </c>
      <c r="AW27">
        <v>0</v>
      </c>
      <c r="AX27">
        <v>189.79</v>
      </c>
      <c r="AY27">
        <v>0</v>
      </c>
      <c r="AZ27">
        <v>0.27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</row>
    <row r="28" spans="1:58">
      <c r="A28" t="s">
        <v>261</v>
      </c>
      <c r="G28" t="s">
        <v>70</v>
      </c>
      <c r="H28" s="115">
        <v>145.66</v>
      </c>
      <c r="I28" s="88">
        <v>0.3</v>
      </c>
      <c r="J28" s="88">
        <v>3.76</v>
      </c>
      <c r="K28" s="88">
        <v>0</v>
      </c>
      <c r="L28" s="88">
        <v>4.82</v>
      </c>
      <c r="M28" s="116">
        <v>0</v>
      </c>
      <c r="N28" s="115">
        <v>234.95999999999998</v>
      </c>
      <c r="O28" s="88">
        <v>284.54999999999995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0.47</v>
      </c>
      <c r="Y28">
        <v>22.93</v>
      </c>
      <c r="Z28">
        <v>0.2</v>
      </c>
      <c r="AA28">
        <v>3.4</v>
      </c>
      <c r="AB28">
        <v>30</v>
      </c>
      <c r="AC28">
        <v>100</v>
      </c>
      <c r="AD28">
        <v>4.82</v>
      </c>
      <c r="AE28">
        <v>11.63</v>
      </c>
      <c r="AF28">
        <v>15.14</v>
      </c>
      <c r="AG28">
        <v>0.3</v>
      </c>
      <c r="AH28">
        <v>60</v>
      </c>
      <c r="AI28">
        <v>0</v>
      </c>
      <c r="AJ28">
        <v>0.15</v>
      </c>
      <c r="AK28">
        <v>57.81</v>
      </c>
      <c r="AL28">
        <v>0</v>
      </c>
      <c r="AM28">
        <v>0</v>
      </c>
      <c r="AN28">
        <v>0</v>
      </c>
      <c r="AO28">
        <v>67.78</v>
      </c>
      <c r="AP28">
        <v>0.33</v>
      </c>
      <c r="AQ28">
        <v>0.39</v>
      </c>
      <c r="AR28">
        <v>0</v>
      </c>
      <c r="AS28">
        <v>45.17</v>
      </c>
      <c r="AT28">
        <v>0</v>
      </c>
      <c r="AU28">
        <v>0.48</v>
      </c>
      <c r="AV28">
        <v>0.36</v>
      </c>
      <c r="AW28">
        <v>0</v>
      </c>
      <c r="AX28">
        <v>189.79</v>
      </c>
      <c r="AY28">
        <v>0</v>
      </c>
      <c r="AZ28">
        <v>0.27</v>
      </c>
      <c r="BA28">
        <v>0</v>
      </c>
      <c r="BB28">
        <v>62.63</v>
      </c>
      <c r="BC28">
        <v>0</v>
      </c>
      <c r="BD28">
        <v>0</v>
      </c>
      <c r="BE28">
        <v>0</v>
      </c>
      <c r="BF28">
        <v>0</v>
      </c>
    </row>
    <row r="29" spans="1:58">
      <c r="A29" t="s">
        <v>269</v>
      </c>
      <c r="G29" t="s">
        <v>71</v>
      </c>
      <c r="H29" s="115">
        <v>236.22</v>
      </c>
      <c r="I29" s="88">
        <v>0.3</v>
      </c>
      <c r="J29" s="88">
        <v>3.76</v>
      </c>
      <c r="K29" s="88">
        <v>0</v>
      </c>
      <c r="L29" s="88">
        <v>4.82</v>
      </c>
      <c r="M29" s="116">
        <v>0</v>
      </c>
      <c r="N29" s="115">
        <v>234.95999999999998</v>
      </c>
      <c r="O29" s="88">
        <v>284.54999999999995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0.47</v>
      </c>
      <c r="Y29">
        <v>22.93</v>
      </c>
      <c r="Z29">
        <v>0.2</v>
      </c>
      <c r="AA29">
        <v>3.4</v>
      </c>
      <c r="AB29">
        <v>30</v>
      </c>
      <c r="AC29">
        <v>100</v>
      </c>
      <c r="AD29">
        <v>4.82</v>
      </c>
      <c r="AE29">
        <v>11.63</v>
      </c>
      <c r="AF29">
        <v>15.14</v>
      </c>
      <c r="AG29">
        <v>0.3</v>
      </c>
      <c r="AH29">
        <v>60</v>
      </c>
      <c r="AI29">
        <v>0</v>
      </c>
      <c r="AJ29">
        <v>0.15</v>
      </c>
      <c r="AK29">
        <v>105.98</v>
      </c>
      <c r="AL29">
        <v>42.39</v>
      </c>
      <c r="AM29">
        <v>0</v>
      </c>
      <c r="AN29">
        <v>0</v>
      </c>
      <c r="AO29">
        <v>67.78</v>
      </c>
      <c r="AP29">
        <v>0.33</v>
      </c>
      <c r="AQ29">
        <v>0.39</v>
      </c>
      <c r="AR29">
        <v>0</v>
      </c>
      <c r="AS29">
        <v>45.17</v>
      </c>
      <c r="AT29">
        <v>0</v>
      </c>
      <c r="AU29">
        <v>0.48</v>
      </c>
      <c r="AV29">
        <v>0.36</v>
      </c>
      <c r="AW29">
        <v>0</v>
      </c>
      <c r="AX29">
        <v>189.79</v>
      </c>
      <c r="AY29">
        <v>0</v>
      </c>
      <c r="AZ29">
        <v>0.27</v>
      </c>
      <c r="BA29">
        <v>0</v>
      </c>
      <c r="BB29">
        <v>62.63</v>
      </c>
      <c r="BC29">
        <v>0</v>
      </c>
      <c r="BD29">
        <v>0</v>
      </c>
      <c r="BE29">
        <v>0</v>
      </c>
      <c r="BF29">
        <v>0</v>
      </c>
    </row>
    <row r="30" spans="1:58">
      <c r="A30" t="s">
        <v>270</v>
      </c>
      <c r="G30" t="s">
        <v>72</v>
      </c>
      <c r="H30" s="115">
        <v>280.55</v>
      </c>
      <c r="I30" s="88">
        <v>0.3</v>
      </c>
      <c r="J30" s="88">
        <v>3.76</v>
      </c>
      <c r="K30" s="88">
        <v>0</v>
      </c>
      <c r="L30" s="88">
        <v>4.82</v>
      </c>
      <c r="M30" s="116">
        <v>0</v>
      </c>
      <c r="N30" s="115">
        <v>234.95999999999998</v>
      </c>
      <c r="O30" s="88">
        <v>284.54999999999995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0.47</v>
      </c>
      <c r="Y30">
        <v>22.93</v>
      </c>
      <c r="Z30">
        <v>0.2</v>
      </c>
      <c r="AA30">
        <v>3.4</v>
      </c>
      <c r="AB30">
        <v>30</v>
      </c>
      <c r="AC30">
        <v>100</v>
      </c>
      <c r="AD30">
        <v>4.82</v>
      </c>
      <c r="AE30">
        <v>11.63</v>
      </c>
      <c r="AF30">
        <v>15.14</v>
      </c>
      <c r="AG30">
        <v>0.3</v>
      </c>
      <c r="AH30">
        <v>60</v>
      </c>
      <c r="AI30">
        <v>0</v>
      </c>
      <c r="AJ30">
        <v>0.15</v>
      </c>
      <c r="AK30">
        <v>105.98</v>
      </c>
      <c r="AL30">
        <v>86.72</v>
      </c>
      <c r="AM30">
        <v>0</v>
      </c>
      <c r="AN30">
        <v>0</v>
      </c>
      <c r="AO30">
        <v>67.78</v>
      </c>
      <c r="AP30">
        <v>0.33</v>
      </c>
      <c r="AQ30">
        <v>0.39</v>
      </c>
      <c r="AR30">
        <v>0</v>
      </c>
      <c r="AS30">
        <v>45.17</v>
      </c>
      <c r="AT30">
        <v>0</v>
      </c>
      <c r="AU30">
        <v>0.48</v>
      </c>
      <c r="AV30">
        <v>0.36</v>
      </c>
      <c r="AW30">
        <v>0</v>
      </c>
      <c r="AX30">
        <v>189.79</v>
      </c>
      <c r="AY30">
        <v>0</v>
      </c>
      <c r="AZ30">
        <v>0.27</v>
      </c>
      <c r="BA30">
        <v>0</v>
      </c>
      <c r="BB30">
        <v>62.63</v>
      </c>
      <c r="BC30">
        <v>0</v>
      </c>
      <c r="BD30">
        <v>0</v>
      </c>
      <c r="BE30">
        <v>0</v>
      </c>
      <c r="BF30">
        <v>0</v>
      </c>
    </row>
    <row r="31" spans="1:58">
      <c r="A31" t="s">
        <v>280</v>
      </c>
      <c r="G31" t="s">
        <v>73</v>
      </c>
      <c r="H31" s="115">
        <v>318.99</v>
      </c>
      <c r="I31" s="88">
        <v>0.3</v>
      </c>
      <c r="J31" s="88">
        <v>3.67</v>
      </c>
      <c r="K31" s="88">
        <v>0</v>
      </c>
      <c r="L31" s="88">
        <v>4.92</v>
      </c>
      <c r="M31" s="116">
        <v>0</v>
      </c>
      <c r="N31" s="115">
        <v>234.95999999999998</v>
      </c>
      <c r="O31" s="88">
        <v>284.54999999999995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0.47</v>
      </c>
      <c r="Y31">
        <v>21.4</v>
      </c>
      <c r="Z31">
        <v>0.2</v>
      </c>
      <c r="AA31">
        <v>3.31</v>
      </c>
      <c r="AB31">
        <v>30</v>
      </c>
      <c r="AC31">
        <v>100</v>
      </c>
      <c r="AD31">
        <v>4.82</v>
      </c>
      <c r="AE31">
        <v>11.63</v>
      </c>
      <c r="AF31">
        <v>15.14</v>
      </c>
      <c r="AG31">
        <v>0.3</v>
      </c>
      <c r="AH31">
        <v>60</v>
      </c>
      <c r="AI31">
        <v>0</v>
      </c>
      <c r="AJ31">
        <v>0.15</v>
      </c>
      <c r="AK31">
        <v>105.98</v>
      </c>
      <c r="AL31">
        <v>64.55</v>
      </c>
      <c r="AM31">
        <v>19.27</v>
      </c>
      <c r="AN31">
        <v>0</v>
      </c>
      <c r="AO31">
        <v>67.78</v>
      </c>
      <c r="AP31">
        <v>0.33</v>
      </c>
      <c r="AQ31">
        <v>0.39</v>
      </c>
      <c r="AR31">
        <v>0</v>
      </c>
      <c r="AS31">
        <v>45.17</v>
      </c>
      <c r="AT31">
        <v>0</v>
      </c>
      <c r="AU31">
        <v>0.48</v>
      </c>
      <c r="AV31">
        <v>0.36</v>
      </c>
      <c r="AW31">
        <v>0</v>
      </c>
      <c r="AX31">
        <v>189.79</v>
      </c>
      <c r="AY31">
        <v>0</v>
      </c>
      <c r="AZ31">
        <v>0.27</v>
      </c>
      <c r="BA31">
        <v>31.31</v>
      </c>
      <c r="BB31">
        <v>74.19</v>
      </c>
      <c r="BC31">
        <v>0</v>
      </c>
      <c r="BD31">
        <v>0.1</v>
      </c>
      <c r="BE31">
        <v>0</v>
      </c>
      <c r="BF31">
        <v>0</v>
      </c>
    </row>
    <row r="32" spans="1:58">
      <c r="A32" t="s">
        <v>281</v>
      </c>
      <c r="G32" t="s">
        <v>74</v>
      </c>
      <c r="H32" s="115">
        <v>323.33999999999997</v>
      </c>
      <c r="I32" s="88">
        <v>0.91999999999999993</v>
      </c>
      <c r="J32" s="88">
        <v>3.67</v>
      </c>
      <c r="K32" s="88">
        <v>0</v>
      </c>
      <c r="L32" s="88">
        <v>5.12</v>
      </c>
      <c r="M32" s="116">
        <v>0</v>
      </c>
      <c r="N32" s="115">
        <v>234.95999999999998</v>
      </c>
      <c r="O32" s="88">
        <v>284.54999999999995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0.47</v>
      </c>
      <c r="Y32">
        <v>21.4</v>
      </c>
      <c r="Z32">
        <v>0.2</v>
      </c>
      <c r="AA32">
        <v>3.31</v>
      </c>
      <c r="AB32">
        <v>30</v>
      </c>
      <c r="AC32">
        <v>100</v>
      </c>
      <c r="AD32">
        <v>4.82</v>
      </c>
      <c r="AE32">
        <v>11.63</v>
      </c>
      <c r="AF32">
        <v>15.14</v>
      </c>
      <c r="AG32">
        <v>0.3</v>
      </c>
      <c r="AH32">
        <v>60</v>
      </c>
      <c r="AI32">
        <v>0</v>
      </c>
      <c r="AJ32">
        <v>0.15</v>
      </c>
      <c r="AK32">
        <v>105.98</v>
      </c>
      <c r="AL32">
        <v>67.44</v>
      </c>
      <c r="AM32">
        <v>19.27</v>
      </c>
      <c r="AN32">
        <v>0</v>
      </c>
      <c r="AO32">
        <v>67.78</v>
      </c>
      <c r="AP32">
        <v>0.33</v>
      </c>
      <c r="AQ32">
        <v>0.39</v>
      </c>
      <c r="AR32">
        <v>0</v>
      </c>
      <c r="AS32">
        <v>45.17</v>
      </c>
      <c r="AT32">
        <v>0</v>
      </c>
      <c r="AU32">
        <v>0.48</v>
      </c>
      <c r="AV32">
        <v>0.36</v>
      </c>
      <c r="AW32">
        <v>0</v>
      </c>
      <c r="AX32">
        <v>189.79</v>
      </c>
      <c r="AY32">
        <v>0</v>
      </c>
      <c r="AZ32">
        <v>0.27</v>
      </c>
      <c r="BA32">
        <v>31.31</v>
      </c>
      <c r="BB32">
        <v>74.19</v>
      </c>
      <c r="BC32">
        <v>1.46</v>
      </c>
      <c r="BD32">
        <v>0.3</v>
      </c>
      <c r="BE32">
        <v>0</v>
      </c>
      <c r="BF32">
        <v>0.62</v>
      </c>
    </row>
    <row r="33" spans="1:58">
      <c r="A33" t="s">
        <v>282</v>
      </c>
      <c r="G33" t="s">
        <v>75</v>
      </c>
      <c r="H33" s="115">
        <v>341.17</v>
      </c>
      <c r="I33" s="88">
        <v>1.55</v>
      </c>
      <c r="J33" s="88">
        <v>3.67</v>
      </c>
      <c r="K33" s="88">
        <v>0</v>
      </c>
      <c r="L33" s="88">
        <v>5.37</v>
      </c>
      <c r="M33" s="116">
        <v>0</v>
      </c>
      <c r="N33" s="115">
        <v>234.95999999999998</v>
      </c>
      <c r="O33" s="88">
        <v>284.54999999999995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0.47</v>
      </c>
      <c r="Y33">
        <v>21.4</v>
      </c>
      <c r="Z33">
        <v>0.2</v>
      </c>
      <c r="AA33">
        <v>3.31</v>
      </c>
      <c r="AB33">
        <v>30</v>
      </c>
      <c r="AC33">
        <v>100</v>
      </c>
      <c r="AD33">
        <v>4.82</v>
      </c>
      <c r="AE33">
        <v>11.63</v>
      </c>
      <c r="AF33">
        <v>15.14</v>
      </c>
      <c r="AG33">
        <v>0.3</v>
      </c>
      <c r="AH33">
        <v>60</v>
      </c>
      <c r="AI33">
        <v>0</v>
      </c>
      <c r="AJ33">
        <v>0.15</v>
      </c>
      <c r="AK33">
        <v>105.98</v>
      </c>
      <c r="AL33">
        <v>83.82</v>
      </c>
      <c r="AM33">
        <v>19.27</v>
      </c>
      <c r="AN33">
        <v>0</v>
      </c>
      <c r="AO33">
        <v>67.78</v>
      </c>
      <c r="AP33">
        <v>0.33</v>
      </c>
      <c r="AQ33">
        <v>0.39</v>
      </c>
      <c r="AR33">
        <v>0</v>
      </c>
      <c r="AS33">
        <v>45.17</v>
      </c>
      <c r="AT33">
        <v>0</v>
      </c>
      <c r="AU33">
        <v>0.48</v>
      </c>
      <c r="AV33">
        <v>0.36</v>
      </c>
      <c r="AW33">
        <v>0</v>
      </c>
      <c r="AX33">
        <v>189.79</v>
      </c>
      <c r="AY33">
        <v>0</v>
      </c>
      <c r="AZ33">
        <v>0.27</v>
      </c>
      <c r="BA33">
        <v>31.31</v>
      </c>
      <c r="BB33">
        <v>74.19</v>
      </c>
      <c r="BC33">
        <v>2.91</v>
      </c>
      <c r="BD33">
        <v>0.55000000000000004</v>
      </c>
      <c r="BE33">
        <v>0</v>
      </c>
      <c r="BF33">
        <v>1.25</v>
      </c>
    </row>
    <row r="34" spans="1:58">
      <c r="A34" t="s">
        <v>283</v>
      </c>
      <c r="G34" t="s">
        <v>76</v>
      </c>
      <c r="H34" s="115">
        <v>354.36999999999995</v>
      </c>
      <c r="I34" s="88">
        <v>3.9</v>
      </c>
      <c r="J34" s="88">
        <v>3.67</v>
      </c>
      <c r="K34" s="88">
        <v>0</v>
      </c>
      <c r="L34" s="88">
        <v>5.59</v>
      </c>
      <c r="M34" s="116">
        <v>0</v>
      </c>
      <c r="N34" s="115">
        <v>234.95999999999998</v>
      </c>
      <c r="O34" s="88">
        <v>284.54999999999995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0.47</v>
      </c>
      <c r="Y34">
        <v>21.4</v>
      </c>
      <c r="Z34">
        <v>0.2</v>
      </c>
      <c r="AA34">
        <v>3.31</v>
      </c>
      <c r="AB34">
        <v>30</v>
      </c>
      <c r="AC34">
        <v>100</v>
      </c>
      <c r="AD34">
        <v>4.82</v>
      </c>
      <c r="AE34">
        <v>11.63</v>
      </c>
      <c r="AF34">
        <v>15.14</v>
      </c>
      <c r="AG34">
        <v>0.3</v>
      </c>
      <c r="AH34">
        <v>60</v>
      </c>
      <c r="AI34">
        <v>0</v>
      </c>
      <c r="AJ34">
        <v>0.15</v>
      </c>
      <c r="AK34">
        <v>105.98</v>
      </c>
      <c r="AL34">
        <v>91.53</v>
      </c>
      <c r="AM34">
        <v>19.27</v>
      </c>
      <c r="AN34">
        <v>0</v>
      </c>
      <c r="AO34">
        <v>67.78</v>
      </c>
      <c r="AP34">
        <v>0.33</v>
      </c>
      <c r="AQ34">
        <v>0.39</v>
      </c>
      <c r="AR34">
        <v>0</v>
      </c>
      <c r="AS34">
        <v>45.17</v>
      </c>
      <c r="AT34">
        <v>0</v>
      </c>
      <c r="AU34">
        <v>0.48</v>
      </c>
      <c r="AV34">
        <v>0.36</v>
      </c>
      <c r="AW34">
        <v>0</v>
      </c>
      <c r="AX34">
        <v>189.79</v>
      </c>
      <c r="AY34">
        <v>0</v>
      </c>
      <c r="AZ34">
        <v>0.27</v>
      </c>
      <c r="BA34">
        <v>31.31</v>
      </c>
      <c r="BB34">
        <v>74.19</v>
      </c>
      <c r="BC34">
        <v>8.4</v>
      </c>
      <c r="BD34">
        <v>0.77</v>
      </c>
      <c r="BE34">
        <v>0</v>
      </c>
      <c r="BF34">
        <v>3.6</v>
      </c>
    </row>
    <row r="35" spans="1:58">
      <c r="A35" t="s">
        <v>298</v>
      </c>
      <c r="G35" t="s">
        <v>77</v>
      </c>
      <c r="H35" s="115">
        <v>331.12</v>
      </c>
      <c r="I35" s="88">
        <v>9.39</v>
      </c>
      <c r="J35" s="88">
        <v>3.67</v>
      </c>
      <c r="K35" s="88">
        <v>0</v>
      </c>
      <c r="L35" s="88">
        <v>6.0600000000000005</v>
      </c>
      <c r="M35" s="116">
        <v>0</v>
      </c>
      <c r="N35" s="115">
        <v>234.95999999999998</v>
      </c>
      <c r="O35" s="88">
        <v>284.54999999999995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0.47</v>
      </c>
      <c r="Y35">
        <v>19.36</v>
      </c>
      <c r="Z35">
        <v>0.2</v>
      </c>
      <c r="AA35">
        <v>3.31</v>
      </c>
      <c r="AB35">
        <v>30</v>
      </c>
      <c r="AC35">
        <v>100</v>
      </c>
      <c r="AD35">
        <v>4.82</v>
      </c>
      <c r="AE35">
        <v>11.63</v>
      </c>
      <c r="AF35">
        <v>15.14</v>
      </c>
      <c r="AG35">
        <v>0.39</v>
      </c>
      <c r="AH35">
        <v>60</v>
      </c>
      <c r="AI35">
        <v>0</v>
      </c>
      <c r="AJ35">
        <v>0.15</v>
      </c>
      <c r="AK35">
        <v>105.98</v>
      </c>
      <c r="AL35">
        <v>57.81</v>
      </c>
      <c r="AM35">
        <v>19.27</v>
      </c>
      <c r="AN35">
        <v>0</v>
      </c>
      <c r="AO35">
        <v>67.78</v>
      </c>
      <c r="AP35">
        <v>0.32</v>
      </c>
      <c r="AQ35">
        <v>0.39</v>
      </c>
      <c r="AR35">
        <v>0</v>
      </c>
      <c r="AS35">
        <v>45.17</v>
      </c>
      <c r="AT35">
        <v>0</v>
      </c>
      <c r="AU35">
        <v>0.43</v>
      </c>
      <c r="AV35">
        <v>0.36</v>
      </c>
      <c r="AW35">
        <v>0</v>
      </c>
      <c r="AX35">
        <v>189.79</v>
      </c>
      <c r="AY35">
        <v>0</v>
      </c>
      <c r="AZ35">
        <v>0.24</v>
      </c>
      <c r="BA35">
        <v>31.31</v>
      </c>
      <c r="BB35">
        <v>74.19</v>
      </c>
      <c r="BC35">
        <v>21</v>
      </c>
      <c r="BD35">
        <v>1.24</v>
      </c>
      <c r="BE35">
        <v>0</v>
      </c>
      <c r="BF35">
        <v>9</v>
      </c>
    </row>
    <row r="36" spans="1:58">
      <c r="A36" t="s">
        <v>331</v>
      </c>
      <c r="G36" t="s">
        <v>78</v>
      </c>
      <c r="H36" s="115">
        <v>334.79</v>
      </c>
      <c r="I36" s="88">
        <v>11.790000000000001</v>
      </c>
      <c r="J36" s="88">
        <v>3.67</v>
      </c>
      <c r="K36" s="88">
        <v>0</v>
      </c>
      <c r="L36" s="88">
        <v>6.49</v>
      </c>
      <c r="M36" s="116">
        <v>0</v>
      </c>
      <c r="N36" s="115">
        <v>234.95999999999998</v>
      </c>
      <c r="O36" s="88">
        <v>284.54999999999995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0.47</v>
      </c>
      <c r="Y36">
        <v>19.36</v>
      </c>
      <c r="Z36">
        <v>0.2</v>
      </c>
      <c r="AA36">
        <v>3.31</v>
      </c>
      <c r="AB36">
        <v>30</v>
      </c>
      <c r="AC36">
        <v>100</v>
      </c>
      <c r="AD36">
        <v>4.82</v>
      </c>
      <c r="AE36">
        <v>11.63</v>
      </c>
      <c r="AF36">
        <v>15.14</v>
      </c>
      <c r="AG36">
        <v>0.39</v>
      </c>
      <c r="AH36">
        <v>60</v>
      </c>
      <c r="AI36">
        <v>0</v>
      </c>
      <c r="AJ36">
        <v>0.15</v>
      </c>
      <c r="AK36">
        <v>105.98</v>
      </c>
      <c r="AL36">
        <v>55.88</v>
      </c>
      <c r="AM36">
        <v>19.27</v>
      </c>
      <c r="AN36">
        <v>0</v>
      </c>
      <c r="AO36">
        <v>67.78</v>
      </c>
      <c r="AP36">
        <v>0.32</v>
      </c>
      <c r="AQ36">
        <v>0.39</v>
      </c>
      <c r="AR36">
        <v>0</v>
      </c>
      <c r="AS36">
        <v>45.17</v>
      </c>
      <c r="AT36">
        <v>0</v>
      </c>
      <c r="AU36">
        <v>0.43</v>
      </c>
      <c r="AV36">
        <v>0.36</v>
      </c>
      <c r="AW36">
        <v>0</v>
      </c>
      <c r="AX36">
        <v>189.79</v>
      </c>
      <c r="AY36">
        <v>0</v>
      </c>
      <c r="AZ36">
        <v>0.24</v>
      </c>
      <c r="BA36">
        <v>31.31</v>
      </c>
      <c r="BB36">
        <v>74.19</v>
      </c>
      <c r="BC36">
        <v>26.6</v>
      </c>
      <c r="BD36">
        <v>1.67</v>
      </c>
      <c r="BE36">
        <v>0</v>
      </c>
      <c r="BF36">
        <v>11.4</v>
      </c>
    </row>
    <row r="37" spans="1:58">
      <c r="A37" t="s">
        <v>332</v>
      </c>
      <c r="G37" t="s">
        <v>79</v>
      </c>
      <c r="H37" s="115">
        <v>323.31</v>
      </c>
      <c r="I37" s="88">
        <v>17.190000000000001</v>
      </c>
      <c r="J37" s="88">
        <v>3.67</v>
      </c>
      <c r="K37" s="88">
        <v>0</v>
      </c>
      <c r="L37" s="88">
        <v>6.95</v>
      </c>
      <c r="M37" s="116">
        <v>0</v>
      </c>
      <c r="N37" s="115">
        <v>234.95999999999998</v>
      </c>
      <c r="O37" s="88">
        <v>284.54999999999995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0.47</v>
      </c>
      <c r="Y37">
        <v>19.36</v>
      </c>
      <c r="Z37">
        <v>0.2</v>
      </c>
      <c r="AA37">
        <v>3.31</v>
      </c>
      <c r="AB37">
        <v>30</v>
      </c>
      <c r="AC37">
        <v>100</v>
      </c>
      <c r="AD37">
        <v>4.82</v>
      </c>
      <c r="AE37">
        <v>11.63</v>
      </c>
      <c r="AF37">
        <v>15.14</v>
      </c>
      <c r="AG37">
        <v>0.39</v>
      </c>
      <c r="AH37">
        <v>60</v>
      </c>
      <c r="AI37">
        <v>0</v>
      </c>
      <c r="AJ37">
        <v>0.15</v>
      </c>
      <c r="AK37">
        <v>105.98</v>
      </c>
      <c r="AL37">
        <v>31.8</v>
      </c>
      <c r="AM37">
        <v>19.27</v>
      </c>
      <c r="AN37">
        <v>0</v>
      </c>
      <c r="AO37">
        <v>67.78</v>
      </c>
      <c r="AP37">
        <v>0.32</v>
      </c>
      <c r="AQ37">
        <v>0.39</v>
      </c>
      <c r="AR37">
        <v>0</v>
      </c>
      <c r="AS37">
        <v>45.17</v>
      </c>
      <c r="AT37">
        <v>0</v>
      </c>
      <c r="AU37">
        <v>0.43</v>
      </c>
      <c r="AV37">
        <v>0.36</v>
      </c>
      <c r="AW37">
        <v>0</v>
      </c>
      <c r="AX37">
        <v>189.79</v>
      </c>
      <c r="AY37">
        <v>0</v>
      </c>
      <c r="AZ37">
        <v>0.24</v>
      </c>
      <c r="BA37">
        <v>31.31</v>
      </c>
      <c r="BB37">
        <v>74.19</v>
      </c>
      <c r="BC37">
        <v>39.200000000000003</v>
      </c>
      <c r="BD37">
        <v>2.13</v>
      </c>
      <c r="BE37">
        <v>0</v>
      </c>
      <c r="BF37">
        <v>16.8</v>
      </c>
    </row>
    <row r="38" spans="1:58">
      <c r="A38" t="s">
        <v>333</v>
      </c>
      <c r="G38" t="s">
        <v>80</v>
      </c>
      <c r="H38" s="115">
        <v>317.34000000000003</v>
      </c>
      <c r="I38" s="88">
        <v>22.89</v>
      </c>
      <c r="J38" s="88">
        <v>3.67</v>
      </c>
      <c r="K38" s="88">
        <v>0</v>
      </c>
      <c r="L38" s="88">
        <v>7.66</v>
      </c>
      <c r="M38" s="116">
        <v>0</v>
      </c>
      <c r="N38" s="115">
        <v>234.95999999999998</v>
      </c>
      <c r="O38" s="88">
        <v>284.54999999999995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0.47</v>
      </c>
      <c r="Y38">
        <v>19.36</v>
      </c>
      <c r="Z38">
        <v>0.2</v>
      </c>
      <c r="AA38">
        <v>3.31</v>
      </c>
      <c r="AB38">
        <v>30</v>
      </c>
      <c r="AC38">
        <v>100</v>
      </c>
      <c r="AD38">
        <v>4.82</v>
      </c>
      <c r="AE38">
        <v>11.63</v>
      </c>
      <c r="AF38">
        <v>15.14</v>
      </c>
      <c r="AG38">
        <v>0.39</v>
      </c>
      <c r="AH38">
        <v>60</v>
      </c>
      <c r="AI38">
        <v>0</v>
      </c>
      <c r="AJ38">
        <v>0.15</v>
      </c>
      <c r="AK38">
        <v>105.98</v>
      </c>
      <c r="AL38">
        <v>12.53</v>
      </c>
      <c r="AM38">
        <v>19.27</v>
      </c>
      <c r="AN38">
        <v>0</v>
      </c>
      <c r="AO38">
        <v>67.78</v>
      </c>
      <c r="AP38">
        <v>0.32</v>
      </c>
      <c r="AQ38">
        <v>0.39</v>
      </c>
      <c r="AR38">
        <v>0</v>
      </c>
      <c r="AS38">
        <v>45.17</v>
      </c>
      <c r="AT38">
        <v>0</v>
      </c>
      <c r="AU38">
        <v>0.43</v>
      </c>
      <c r="AV38">
        <v>0.36</v>
      </c>
      <c r="AW38">
        <v>0</v>
      </c>
      <c r="AX38">
        <v>189.79</v>
      </c>
      <c r="AY38">
        <v>0</v>
      </c>
      <c r="AZ38">
        <v>0.24</v>
      </c>
      <c r="BA38">
        <v>31.31</v>
      </c>
      <c r="BB38">
        <v>74.19</v>
      </c>
      <c r="BC38">
        <v>52.5</v>
      </c>
      <c r="BD38">
        <v>2.84</v>
      </c>
      <c r="BE38">
        <v>0</v>
      </c>
      <c r="BF38">
        <v>22.5</v>
      </c>
    </row>
    <row r="39" spans="1:58">
      <c r="A39" t="s">
        <v>334</v>
      </c>
      <c r="G39" t="s">
        <v>81</v>
      </c>
      <c r="H39" s="115">
        <v>314.96000000000004</v>
      </c>
      <c r="I39" s="88">
        <v>28.89</v>
      </c>
      <c r="J39" s="88">
        <v>3.67</v>
      </c>
      <c r="K39" s="88">
        <v>0</v>
      </c>
      <c r="L39" s="88">
        <v>7.6</v>
      </c>
      <c r="M39" s="116">
        <v>0</v>
      </c>
      <c r="N39" s="115">
        <v>234.95999999999998</v>
      </c>
      <c r="O39" s="88">
        <v>284.54999999999995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0.47</v>
      </c>
      <c r="Y39">
        <v>19.36</v>
      </c>
      <c r="Z39">
        <v>0.2</v>
      </c>
      <c r="AA39">
        <v>3.31</v>
      </c>
      <c r="AB39">
        <v>30</v>
      </c>
      <c r="AC39">
        <v>100</v>
      </c>
      <c r="AD39">
        <v>4.82</v>
      </c>
      <c r="AE39">
        <v>11.63</v>
      </c>
      <c r="AF39">
        <v>15.14</v>
      </c>
      <c r="AG39">
        <v>0.39</v>
      </c>
      <c r="AH39">
        <v>60</v>
      </c>
      <c r="AI39">
        <v>0</v>
      </c>
      <c r="AJ39">
        <v>0.15</v>
      </c>
      <c r="AK39">
        <v>105.98</v>
      </c>
      <c r="AL39">
        <v>70.34</v>
      </c>
      <c r="AM39">
        <v>19.27</v>
      </c>
      <c r="AN39">
        <v>0</v>
      </c>
      <c r="AO39">
        <v>67.78</v>
      </c>
      <c r="AP39">
        <v>0.32</v>
      </c>
      <c r="AQ39">
        <v>0.39</v>
      </c>
      <c r="AR39">
        <v>0</v>
      </c>
      <c r="AS39">
        <v>45.17</v>
      </c>
      <c r="AT39">
        <v>0</v>
      </c>
      <c r="AU39">
        <v>0.43</v>
      </c>
      <c r="AV39">
        <v>0.36</v>
      </c>
      <c r="AW39">
        <v>0</v>
      </c>
      <c r="AX39">
        <v>189.79</v>
      </c>
      <c r="AY39">
        <v>0</v>
      </c>
      <c r="AZ39">
        <v>0.24</v>
      </c>
      <c r="BA39">
        <v>31.31</v>
      </c>
      <c r="BB39">
        <v>0</v>
      </c>
      <c r="BC39">
        <v>66.5</v>
      </c>
      <c r="BD39">
        <v>2.78</v>
      </c>
      <c r="BE39">
        <v>0</v>
      </c>
      <c r="BF39">
        <v>28.5</v>
      </c>
    </row>
    <row r="40" spans="1:58">
      <c r="A40" t="s">
        <v>355</v>
      </c>
      <c r="G40" t="s">
        <v>82</v>
      </c>
      <c r="H40" s="115">
        <v>305.13</v>
      </c>
      <c r="I40" s="88">
        <v>34.590000000000003</v>
      </c>
      <c r="J40" s="88">
        <v>3.67</v>
      </c>
      <c r="K40" s="88">
        <v>0</v>
      </c>
      <c r="L40" s="88">
        <v>7.86</v>
      </c>
      <c r="M40" s="116">
        <v>0</v>
      </c>
      <c r="N40" s="115">
        <v>234.95999999999998</v>
      </c>
      <c r="O40" s="88">
        <v>284.54999999999995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0.47</v>
      </c>
      <c r="Y40">
        <v>19.36</v>
      </c>
      <c r="Z40">
        <v>0.2</v>
      </c>
      <c r="AA40">
        <v>3.31</v>
      </c>
      <c r="AB40">
        <v>30</v>
      </c>
      <c r="AC40">
        <v>100</v>
      </c>
      <c r="AD40">
        <v>4.82</v>
      </c>
      <c r="AE40">
        <v>11.63</v>
      </c>
      <c r="AF40">
        <v>15.14</v>
      </c>
      <c r="AG40">
        <v>0.39</v>
      </c>
      <c r="AH40">
        <v>60</v>
      </c>
      <c r="AI40">
        <v>0</v>
      </c>
      <c r="AJ40">
        <v>0.15</v>
      </c>
      <c r="AK40">
        <v>105.98</v>
      </c>
      <c r="AL40">
        <v>47.21</v>
      </c>
      <c r="AM40">
        <v>19.27</v>
      </c>
      <c r="AN40">
        <v>0</v>
      </c>
      <c r="AO40">
        <v>67.78</v>
      </c>
      <c r="AP40">
        <v>0.32</v>
      </c>
      <c r="AQ40">
        <v>0.39</v>
      </c>
      <c r="AR40">
        <v>0</v>
      </c>
      <c r="AS40">
        <v>45.17</v>
      </c>
      <c r="AT40">
        <v>0</v>
      </c>
      <c r="AU40">
        <v>0.43</v>
      </c>
      <c r="AV40">
        <v>0.36</v>
      </c>
      <c r="AW40">
        <v>0</v>
      </c>
      <c r="AX40">
        <v>189.79</v>
      </c>
      <c r="AY40">
        <v>0</v>
      </c>
      <c r="AZ40">
        <v>0.24</v>
      </c>
      <c r="BA40">
        <v>31.31</v>
      </c>
      <c r="BB40">
        <v>0</v>
      </c>
      <c r="BC40">
        <v>79.8</v>
      </c>
      <c r="BD40">
        <v>3.04</v>
      </c>
      <c r="BE40">
        <v>0</v>
      </c>
      <c r="BF40">
        <v>34.200000000000003</v>
      </c>
    </row>
    <row r="41" spans="1:58">
      <c r="A41" t="s">
        <v>356</v>
      </c>
      <c r="G41" t="s">
        <v>83</v>
      </c>
      <c r="H41" s="115">
        <v>291.81</v>
      </c>
      <c r="I41" s="88">
        <v>38.79</v>
      </c>
      <c r="J41" s="88">
        <v>3.67</v>
      </c>
      <c r="K41" s="88">
        <v>0</v>
      </c>
      <c r="L41" s="88">
        <v>8.34</v>
      </c>
      <c r="M41" s="116">
        <v>0</v>
      </c>
      <c r="N41" s="115">
        <v>234.95999999999998</v>
      </c>
      <c r="O41" s="88">
        <v>284.54999999999995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0.47</v>
      </c>
      <c r="Y41">
        <v>19.36</v>
      </c>
      <c r="Z41">
        <v>0.2</v>
      </c>
      <c r="AA41">
        <v>3.31</v>
      </c>
      <c r="AB41">
        <v>30</v>
      </c>
      <c r="AC41">
        <v>100</v>
      </c>
      <c r="AD41">
        <v>4.82</v>
      </c>
      <c r="AE41">
        <v>11.63</v>
      </c>
      <c r="AF41">
        <v>15.14</v>
      </c>
      <c r="AG41">
        <v>0.39</v>
      </c>
      <c r="AH41">
        <v>60</v>
      </c>
      <c r="AI41">
        <v>0</v>
      </c>
      <c r="AJ41">
        <v>0.15</v>
      </c>
      <c r="AK41">
        <v>105.98</v>
      </c>
      <c r="AL41">
        <v>24.09</v>
      </c>
      <c r="AM41">
        <v>19.27</v>
      </c>
      <c r="AN41">
        <v>0</v>
      </c>
      <c r="AO41">
        <v>67.78</v>
      </c>
      <c r="AP41">
        <v>0.32</v>
      </c>
      <c r="AQ41">
        <v>0.39</v>
      </c>
      <c r="AR41">
        <v>0</v>
      </c>
      <c r="AS41">
        <v>45.17</v>
      </c>
      <c r="AT41">
        <v>0</v>
      </c>
      <c r="AU41">
        <v>0.43</v>
      </c>
      <c r="AV41">
        <v>0.36</v>
      </c>
      <c r="AW41">
        <v>0</v>
      </c>
      <c r="AX41">
        <v>189.79</v>
      </c>
      <c r="AY41">
        <v>0</v>
      </c>
      <c r="AZ41">
        <v>0.24</v>
      </c>
      <c r="BA41">
        <v>31.31</v>
      </c>
      <c r="BB41">
        <v>0</v>
      </c>
      <c r="BC41">
        <v>89.6</v>
      </c>
      <c r="BD41">
        <v>3.52</v>
      </c>
      <c r="BE41">
        <v>0</v>
      </c>
      <c r="BF41">
        <v>38.4</v>
      </c>
    </row>
    <row r="42" spans="1:58">
      <c r="A42" t="s">
        <v>357</v>
      </c>
      <c r="G42" t="s">
        <v>84</v>
      </c>
      <c r="H42" s="115">
        <v>283.3</v>
      </c>
      <c r="I42" s="88">
        <v>42.99</v>
      </c>
      <c r="J42" s="88">
        <v>3.67</v>
      </c>
      <c r="K42" s="88">
        <v>0</v>
      </c>
      <c r="L42" s="88">
        <v>8.8000000000000007</v>
      </c>
      <c r="M42" s="116">
        <v>0</v>
      </c>
      <c r="N42" s="115">
        <v>234.95999999999998</v>
      </c>
      <c r="O42" s="88">
        <v>284.54999999999995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0.47</v>
      </c>
      <c r="Y42">
        <v>19.36</v>
      </c>
      <c r="Z42">
        <v>0.2</v>
      </c>
      <c r="AA42">
        <v>3.31</v>
      </c>
      <c r="AB42">
        <v>30</v>
      </c>
      <c r="AC42">
        <v>100</v>
      </c>
      <c r="AD42">
        <v>4.82</v>
      </c>
      <c r="AE42">
        <v>11.63</v>
      </c>
      <c r="AF42">
        <v>15.14</v>
      </c>
      <c r="AG42">
        <v>0.39</v>
      </c>
      <c r="AH42">
        <v>60</v>
      </c>
      <c r="AI42">
        <v>0</v>
      </c>
      <c r="AJ42">
        <v>0.15</v>
      </c>
      <c r="AK42">
        <v>105.98</v>
      </c>
      <c r="AL42">
        <v>5.78</v>
      </c>
      <c r="AM42">
        <v>19.27</v>
      </c>
      <c r="AN42">
        <v>0</v>
      </c>
      <c r="AO42">
        <v>67.78</v>
      </c>
      <c r="AP42">
        <v>0.32</v>
      </c>
      <c r="AQ42">
        <v>0.39</v>
      </c>
      <c r="AR42">
        <v>0</v>
      </c>
      <c r="AS42">
        <v>45.17</v>
      </c>
      <c r="AT42">
        <v>0</v>
      </c>
      <c r="AU42">
        <v>0.43</v>
      </c>
      <c r="AV42">
        <v>0.36</v>
      </c>
      <c r="AW42">
        <v>0</v>
      </c>
      <c r="AX42">
        <v>189.79</v>
      </c>
      <c r="AY42">
        <v>0</v>
      </c>
      <c r="AZ42">
        <v>0.24</v>
      </c>
      <c r="BA42">
        <v>31.31</v>
      </c>
      <c r="BB42">
        <v>0</v>
      </c>
      <c r="BC42">
        <v>99.4</v>
      </c>
      <c r="BD42">
        <v>3.98</v>
      </c>
      <c r="BE42">
        <v>0</v>
      </c>
      <c r="BF42">
        <v>42.6</v>
      </c>
    </row>
    <row r="43" spans="1:58">
      <c r="A43" t="s">
        <v>363</v>
      </c>
      <c r="G43" t="s">
        <v>85</v>
      </c>
      <c r="H43" s="115">
        <v>250.08999999999997</v>
      </c>
      <c r="I43" s="88">
        <v>47.79</v>
      </c>
      <c r="J43" s="88">
        <v>3.67</v>
      </c>
      <c r="K43" s="88">
        <v>0</v>
      </c>
      <c r="L43" s="88">
        <v>9.120000000000001</v>
      </c>
      <c r="M43" s="116">
        <v>0</v>
      </c>
      <c r="N43" s="115">
        <v>234.95999999999998</v>
      </c>
      <c r="O43" s="88">
        <v>284.54999999999995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0.47</v>
      </c>
      <c r="Y43">
        <v>0</v>
      </c>
      <c r="Z43">
        <v>0.2</v>
      </c>
      <c r="AA43">
        <v>3.31</v>
      </c>
      <c r="AB43">
        <v>30</v>
      </c>
      <c r="AC43">
        <v>100</v>
      </c>
      <c r="AD43">
        <v>4.82</v>
      </c>
      <c r="AE43">
        <v>11.63</v>
      </c>
      <c r="AF43">
        <v>15.14</v>
      </c>
      <c r="AG43">
        <v>0.39</v>
      </c>
      <c r="AH43">
        <v>60</v>
      </c>
      <c r="AI43">
        <v>0</v>
      </c>
      <c r="AJ43">
        <v>0.15</v>
      </c>
      <c r="AK43">
        <v>105.98</v>
      </c>
      <c r="AL43">
        <v>0</v>
      </c>
      <c r="AM43">
        <v>0</v>
      </c>
      <c r="AN43">
        <v>0</v>
      </c>
      <c r="AO43">
        <v>67.78</v>
      </c>
      <c r="AP43">
        <v>0.32</v>
      </c>
      <c r="AQ43">
        <v>0.39</v>
      </c>
      <c r="AR43">
        <v>0</v>
      </c>
      <c r="AS43">
        <v>45.17</v>
      </c>
      <c r="AT43">
        <v>0</v>
      </c>
      <c r="AU43">
        <v>0.43</v>
      </c>
      <c r="AV43">
        <v>0.36</v>
      </c>
      <c r="AW43">
        <v>0</v>
      </c>
      <c r="AX43">
        <v>189.79</v>
      </c>
      <c r="AY43">
        <v>0</v>
      </c>
      <c r="AZ43">
        <v>0.24</v>
      </c>
      <c r="BA43">
        <v>31.31</v>
      </c>
      <c r="BB43">
        <v>0</v>
      </c>
      <c r="BC43">
        <v>110.6</v>
      </c>
      <c r="BD43">
        <v>4.3</v>
      </c>
      <c r="BE43">
        <v>0</v>
      </c>
      <c r="BF43">
        <v>47.4</v>
      </c>
    </row>
    <row r="44" spans="1:58">
      <c r="A44" t="s">
        <v>367</v>
      </c>
      <c r="G44" t="s">
        <v>86</v>
      </c>
      <c r="H44" s="115">
        <v>226.87</v>
      </c>
      <c r="I44" s="88">
        <v>52.29</v>
      </c>
      <c r="J44" s="88">
        <v>3.67</v>
      </c>
      <c r="K44" s="88">
        <v>0</v>
      </c>
      <c r="L44" s="88">
        <v>9.65</v>
      </c>
      <c r="M44" s="116">
        <v>0</v>
      </c>
      <c r="N44" s="115">
        <v>234.95999999999998</v>
      </c>
      <c r="O44" s="88">
        <v>284.54999999999995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0.47</v>
      </c>
      <c r="Y44">
        <v>0</v>
      </c>
      <c r="Z44">
        <v>0.2</v>
      </c>
      <c r="AA44">
        <v>3.31</v>
      </c>
      <c r="AB44">
        <v>30</v>
      </c>
      <c r="AC44">
        <v>100</v>
      </c>
      <c r="AD44">
        <v>4.82</v>
      </c>
      <c r="AE44">
        <v>11.63</v>
      </c>
      <c r="AF44">
        <v>15.14</v>
      </c>
      <c r="AG44">
        <v>0.39</v>
      </c>
      <c r="AH44">
        <v>60</v>
      </c>
      <c r="AI44">
        <v>0</v>
      </c>
      <c r="AJ44">
        <v>0.15</v>
      </c>
      <c r="AK44">
        <v>72.260000000000005</v>
      </c>
      <c r="AL44">
        <v>0</v>
      </c>
      <c r="AM44">
        <v>0</v>
      </c>
      <c r="AN44">
        <v>0</v>
      </c>
      <c r="AO44">
        <v>67.78</v>
      </c>
      <c r="AP44">
        <v>0.32</v>
      </c>
      <c r="AQ44">
        <v>0.39</v>
      </c>
      <c r="AR44">
        <v>0</v>
      </c>
      <c r="AS44">
        <v>45.17</v>
      </c>
      <c r="AT44">
        <v>0</v>
      </c>
      <c r="AU44">
        <v>0.43</v>
      </c>
      <c r="AV44">
        <v>0.36</v>
      </c>
      <c r="AW44">
        <v>0</v>
      </c>
      <c r="AX44">
        <v>189.79</v>
      </c>
      <c r="AY44">
        <v>0</v>
      </c>
      <c r="AZ44">
        <v>0.24</v>
      </c>
      <c r="BA44">
        <v>31.31</v>
      </c>
      <c r="BB44">
        <v>0</v>
      </c>
      <c r="BC44">
        <v>121.1</v>
      </c>
      <c r="BD44">
        <v>4.83</v>
      </c>
      <c r="BE44">
        <v>0</v>
      </c>
      <c r="BF44">
        <v>51.9</v>
      </c>
    </row>
    <row r="45" spans="1:58">
      <c r="A45" t="s">
        <v>390</v>
      </c>
      <c r="G45" t="s">
        <v>87</v>
      </c>
      <c r="H45" s="115">
        <v>148.44</v>
      </c>
      <c r="I45" s="88">
        <v>54.39</v>
      </c>
      <c r="J45" s="88">
        <v>3.67</v>
      </c>
      <c r="K45" s="88">
        <v>0</v>
      </c>
      <c r="L45" s="88">
        <v>10</v>
      </c>
      <c r="M45" s="116">
        <v>0</v>
      </c>
      <c r="N45" s="115">
        <v>234.95999999999998</v>
      </c>
      <c r="O45" s="88">
        <v>284.54999999999995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0.47</v>
      </c>
      <c r="Y45">
        <v>0</v>
      </c>
      <c r="Z45">
        <v>0.2</v>
      </c>
      <c r="AA45">
        <v>3.31</v>
      </c>
      <c r="AB45">
        <v>30</v>
      </c>
      <c r="AC45">
        <v>100</v>
      </c>
      <c r="AD45">
        <v>4.82</v>
      </c>
      <c r="AE45">
        <v>11.63</v>
      </c>
      <c r="AF45">
        <v>15.14</v>
      </c>
      <c r="AG45">
        <v>0.39</v>
      </c>
      <c r="AH45">
        <v>60</v>
      </c>
      <c r="AI45">
        <v>0</v>
      </c>
      <c r="AJ45">
        <v>0.15</v>
      </c>
      <c r="AK45">
        <v>9.64</v>
      </c>
      <c r="AL45">
        <v>10.6</v>
      </c>
      <c r="AM45">
        <v>0</v>
      </c>
      <c r="AN45">
        <v>0</v>
      </c>
      <c r="AO45">
        <v>67.78</v>
      </c>
      <c r="AP45">
        <v>0.32</v>
      </c>
      <c r="AQ45">
        <v>0.39</v>
      </c>
      <c r="AR45">
        <v>0</v>
      </c>
      <c r="AS45">
        <v>45.17</v>
      </c>
      <c r="AT45">
        <v>0</v>
      </c>
      <c r="AU45">
        <v>0.43</v>
      </c>
      <c r="AV45">
        <v>0.36</v>
      </c>
      <c r="AW45">
        <v>0</v>
      </c>
      <c r="AX45">
        <v>189.79</v>
      </c>
      <c r="AY45">
        <v>0</v>
      </c>
      <c r="AZ45">
        <v>0.24</v>
      </c>
      <c r="BA45">
        <v>0</v>
      </c>
      <c r="BB45">
        <v>0</v>
      </c>
      <c r="BC45">
        <v>126</v>
      </c>
      <c r="BD45">
        <v>5.18</v>
      </c>
      <c r="BE45">
        <v>0</v>
      </c>
      <c r="BF45">
        <v>54</v>
      </c>
    </row>
    <row r="46" spans="1:58">
      <c r="A46" t="s">
        <v>391</v>
      </c>
      <c r="G46" t="s">
        <v>88</v>
      </c>
      <c r="H46" s="115">
        <v>140.72</v>
      </c>
      <c r="I46" s="88">
        <v>57.69</v>
      </c>
      <c r="J46" s="88">
        <v>3.67</v>
      </c>
      <c r="K46" s="88">
        <v>0</v>
      </c>
      <c r="L46" s="88">
        <v>10.33</v>
      </c>
      <c r="M46" s="116">
        <v>0</v>
      </c>
      <c r="N46" s="115">
        <v>234.95999999999998</v>
      </c>
      <c r="O46" s="88">
        <v>284.54999999999995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0.47</v>
      </c>
      <c r="Y46">
        <v>0</v>
      </c>
      <c r="Z46">
        <v>0.2</v>
      </c>
      <c r="AA46">
        <v>3.31</v>
      </c>
      <c r="AB46">
        <v>30</v>
      </c>
      <c r="AC46">
        <v>100</v>
      </c>
      <c r="AD46">
        <v>4.82</v>
      </c>
      <c r="AE46">
        <v>11.63</v>
      </c>
      <c r="AF46">
        <v>15.14</v>
      </c>
      <c r="AG46">
        <v>0.39</v>
      </c>
      <c r="AH46">
        <v>60</v>
      </c>
      <c r="AI46">
        <v>0</v>
      </c>
      <c r="AJ46">
        <v>0.15</v>
      </c>
      <c r="AK46">
        <v>0</v>
      </c>
      <c r="AL46">
        <v>4.82</v>
      </c>
      <c r="AM46">
        <v>0</v>
      </c>
      <c r="AN46">
        <v>0</v>
      </c>
      <c r="AO46">
        <v>67.78</v>
      </c>
      <c r="AP46">
        <v>0.32</v>
      </c>
      <c r="AQ46">
        <v>0.39</v>
      </c>
      <c r="AR46">
        <v>0</v>
      </c>
      <c r="AS46">
        <v>45.17</v>
      </c>
      <c r="AT46">
        <v>0</v>
      </c>
      <c r="AU46">
        <v>0.43</v>
      </c>
      <c r="AV46">
        <v>0.36</v>
      </c>
      <c r="AW46">
        <v>0</v>
      </c>
      <c r="AX46">
        <v>189.79</v>
      </c>
      <c r="AY46">
        <v>0</v>
      </c>
      <c r="AZ46">
        <v>0.24</v>
      </c>
      <c r="BA46">
        <v>0</v>
      </c>
      <c r="BB46">
        <v>0</v>
      </c>
      <c r="BC46">
        <v>133.69999999999999</v>
      </c>
      <c r="BD46">
        <v>5.51</v>
      </c>
      <c r="BE46">
        <v>0</v>
      </c>
      <c r="BF46">
        <v>57.3</v>
      </c>
    </row>
    <row r="47" spans="1:58">
      <c r="A47" t="s">
        <v>395</v>
      </c>
      <c r="G47" t="s">
        <v>89</v>
      </c>
      <c r="H47" s="115">
        <v>141.5</v>
      </c>
      <c r="I47" s="88">
        <v>60.09</v>
      </c>
      <c r="J47" s="88">
        <v>3.67</v>
      </c>
      <c r="K47" s="88">
        <v>0</v>
      </c>
      <c r="L47" s="88">
        <v>10.629999999999999</v>
      </c>
      <c r="M47" s="116">
        <v>0</v>
      </c>
      <c r="N47" s="115">
        <v>234.95999999999998</v>
      </c>
      <c r="O47" s="88">
        <v>284.54999999999995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0.47</v>
      </c>
      <c r="Y47">
        <v>0</v>
      </c>
      <c r="Z47">
        <v>0.2</v>
      </c>
      <c r="AA47">
        <v>3.31</v>
      </c>
      <c r="AB47">
        <v>30</v>
      </c>
      <c r="AC47">
        <v>100</v>
      </c>
      <c r="AD47">
        <v>4.82</v>
      </c>
      <c r="AE47">
        <v>11.63</v>
      </c>
      <c r="AF47">
        <v>15.14</v>
      </c>
      <c r="AG47">
        <v>0.39</v>
      </c>
      <c r="AH47">
        <v>60</v>
      </c>
      <c r="AI47">
        <v>0</v>
      </c>
      <c r="AJ47">
        <v>0.15</v>
      </c>
      <c r="AK47">
        <v>0</v>
      </c>
      <c r="AL47">
        <v>0</v>
      </c>
      <c r="AM47">
        <v>0</v>
      </c>
      <c r="AN47">
        <v>0</v>
      </c>
      <c r="AO47">
        <v>67.78</v>
      </c>
      <c r="AP47">
        <v>0.32</v>
      </c>
      <c r="AQ47">
        <v>0.39</v>
      </c>
      <c r="AR47">
        <v>0</v>
      </c>
      <c r="AS47">
        <v>45.17</v>
      </c>
      <c r="AT47">
        <v>0</v>
      </c>
      <c r="AU47">
        <v>0.43</v>
      </c>
      <c r="AV47">
        <v>0.36</v>
      </c>
      <c r="AW47">
        <v>0</v>
      </c>
      <c r="AX47">
        <v>189.79</v>
      </c>
      <c r="AY47">
        <v>0</v>
      </c>
      <c r="AZ47">
        <v>0.24</v>
      </c>
      <c r="BA47">
        <v>0</v>
      </c>
      <c r="BB47">
        <v>0</v>
      </c>
      <c r="BC47">
        <v>139.30000000000001</v>
      </c>
      <c r="BD47">
        <v>5.81</v>
      </c>
      <c r="BE47">
        <v>0</v>
      </c>
      <c r="BF47">
        <v>59.7</v>
      </c>
    </row>
    <row r="48" spans="1:58">
      <c r="A48" t="s">
        <v>399</v>
      </c>
      <c r="G48" t="s">
        <v>90</v>
      </c>
      <c r="H48" s="115">
        <v>146.39999999999998</v>
      </c>
      <c r="I48" s="88">
        <v>62.19</v>
      </c>
      <c r="J48" s="88">
        <v>3.67</v>
      </c>
      <c r="K48" s="88">
        <v>0</v>
      </c>
      <c r="L48" s="88">
        <v>10.9</v>
      </c>
      <c r="M48" s="116">
        <v>0</v>
      </c>
      <c r="N48" s="115">
        <v>234.95999999999998</v>
      </c>
      <c r="O48" s="88">
        <v>284.54999999999995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0.47</v>
      </c>
      <c r="Y48">
        <v>0</v>
      </c>
      <c r="Z48">
        <v>0.2</v>
      </c>
      <c r="AA48">
        <v>3.31</v>
      </c>
      <c r="AB48">
        <v>30</v>
      </c>
      <c r="AC48">
        <v>100</v>
      </c>
      <c r="AD48">
        <v>4.82</v>
      </c>
      <c r="AE48">
        <v>11.63</v>
      </c>
      <c r="AF48">
        <v>15.14</v>
      </c>
      <c r="AG48">
        <v>0.39</v>
      </c>
      <c r="AH48">
        <v>60</v>
      </c>
      <c r="AI48">
        <v>0</v>
      </c>
      <c r="AJ48">
        <v>0.15</v>
      </c>
      <c r="AK48">
        <v>0</v>
      </c>
      <c r="AL48">
        <v>0</v>
      </c>
      <c r="AM48">
        <v>0</v>
      </c>
      <c r="AN48">
        <v>0</v>
      </c>
      <c r="AO48">
        <v>67.78</v>
      </c>
      <c r="AP48">
        <v>0.32</v>
      </c>
      <c r="AQ48">
        <v>0.39</v>
      </c>
      <c r="AR48">
        <v>0</v>
      </c>
      <c r="AS48">
        <v>45.17</v>
      </c>
      <c r="AT48">
        <v>0</v>
      </c>
      <c r="AU48">
        <v>0.43</v>
      </c>
      <c r="AV48">
        <v>0.36</v>
      </c>
      <c r="AW48">
        <v>0</v>
      </c>
      <c r="AX48">
        <v>189.79</v>
      </c>
      <c r="AY48">
        <v>0</v>
      </c>
      <c r="AZ48">
        <v>0.24</v>
      </c>
      <c r="BA48">
        <v>0</v>
      </c>
      <c r="BB48">
        <v>0</v>
      </c>
      <c r="BC48">
        <v>144.19999999999999</v>
      </c>
      <c r="BD48">
        <v>6.08</v>
      </c>
      <c r="BE48">
        <v>0</v>
      </c>
      <c r="BF48">
        <v>61.8</v>
      </c>
    </row>
    <row r="49" spans="1:58">
      <c r="A49" t="s">
        <v>400</v>
      </c>
      <c r="G49" t="s">
        <v>91</v>
      </c>
      <c r="H49" s="115">
        <v>151.29999999999998</v>
      </c>
      <c r="I49" s="88">
        <v>64.289999999999992</v>
      </c>
      <c r="J49" s="88">
        <v>3.67</v>
      </c>
      <c r="K49" s="88">
        <v>0</v>
      </c>
      <c r="L49" s="88">
        <v>11.16</v>
      </c>
      <c r="M49" s="116">
        <v>0</v>
      </c>
      <c r="N49" s="115">
        <v>234.95999999999998</v>
      </c>
      <c r="O49" s="88">
        <v>284.54999999999995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0.47</v>
      </c>
      <c r="Y49">
        <v>0</v>
      </c>
      <c r="Z49">
        <v>0.2</v>
      </c>
      <c r="AA49">
        <v>3.31</v>
      </c>
      <c r="AB49">
        <v>30</v>
      </c>
      <c r="AC49">
        <v>100</v>
      </c>
      <c r="AD49">
        <v>4.82</v>
      </c>
      <c r="AE49">
        <v>11.63</v>
      </c>
      <c r="AF49">
        <v>15.14</v>
      </c>
      <c r="AG49">
        <v>0.39</v>
      </c>
      <c r="AH49">
        <v>60</v>
      </c>
      <c r="AI49">
        <v>0</v>
      </c>
      <c r="AJ49">
        <v>0.15</v>
      </c>
      <c r="AK49">
        <v>0</v>
      </c>
      <c r="AL49">
        <v>0</v>
      </c>
      <c r="AM49">
        <v>0</v>
      </c>
      <c r="AN49">
        <v>0</v>
      </c>
      <c r="AO49">
        <v>67.78</v>
      </c>
      <c r="AP49">
        <v>0.32</v>
      </c>
      <c r="AQ49">
        <v>0.39</v>
      </c>
      <c r="AR49">
        <v>0</v>
      </c>
      <c r="AS49">
        <v>45.17</v>
      </c>
      <c r="AT49">
        <v>0</v>
      </c>
      <c r="AU49">
        <v>0.43</v>
      </c>
      <c r="AV49">
        <v>0.36</v>
      </c>
      <c r="AW49">
        <v>0</v>
      </c>
      <c r="AX49">
        <v>189.79</v>
      </c>
      <c r="AY49">
        <v>0</v>
      </c>
      <c r="AZ49">
        <v>0.24</v>
      </c>
      <c r="BA49">
        <v>0</v>
      </c>
      <c r="BB49">
        <v>0</v>
      </c>
      <c r="BC49">
        <v>149.1</v>
      </c>
      <c r="BD49">
        <v>6.34</v>
      </c>
      <c r="BE49">
        <v>0</v>
      </c>
      <c r="BF49">
        <v>63.9</v>
      </c>
    </row>
    <row r="50" spans="1:58">
      <c r="A50" t="s">
        <v>401</v>
      </c>
      <c r="G50" t="s">
        <v>92</v>
      </c>
      <c r="H50" s="115">
        <v>156.19999999999999</v>
      </c>
      <c r="I50" s="88">
        <v>66.39</v>
      </c>
      <c r="J50" s="88">
        <v>3.67</v>
      </c>
      <c r="K50" s="88">
        <v>0</v>
      </c>
      <c r="L50" s="88">
        <v>11.23</v>
      </c>
      <c r="M50" s="116">
        <v>0</v>
      </c>
      <c r="N50" s="115">
        <v>234.95999999999998</v>
      </c>
      <c r="O50" s="88">
        <v>284.54999999999995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0.47</v>
      </c>
      <c r="Y50">
        <v>0</v>
      </c>
      <c r="Z50">
        <v>0.2</v>
      </c>
      <c r="AA50">
        <v>3.31</v>
      </c>
      <c r="AB50">
        <v>30</v>
      </c>
      <c r="AC50">
        <v>100</v>
      </c>
      <c r="AD50">
        <v>4.82</v>
      </c>
      <c r="AE50">
        <v>11.63</v>
      </c>
      <c r="AF50">
        <v>15.14</v>
      </c>
      <c r="AG50">
        <v>0.39</v>
      </c>
      <c r="AH50">
        <v>60</v>
      </c>
      <c r="AI50">
        <v>0</v>
      </c>
      <c r="AJ50">
        <v>0.15</v>
      </c>
      <c r="AK50">
        <v>0</v>
      </c>
      <c r="AL50">
        <v>0</v>
      </c>
      <c r="AM50">
        <v>0</v>
      </c>
      <c r="AN50">
        <v>0</v>
      </c>
      <c r="AO50">
        <v>67.78</v>
      </c>
      <c r="AP50">
        <v>0.32</v>
      </c>
      <c r="AQ50">
        <v>0.39</v>
      </c>
      <c r="AR50">
        <v>0</v>
      </c>
      <c r="AS50">
        <v>45.17</v>
      </c>
      <c r="AT50">
        <v>0</v>
      </c>
      <c r="AU50">
        <v>0.43</v>
      </c>
      <c r="AV50">
        <v>0.36</v>
      </c>
      <c r="AW50">
        <v>0</v>
      </c>
      <c r="AX50">
        <v>189.79</v>
      </c>
      <c r="AY50">
        <v>0</v>
      </c>
      <c r="AZ50">
        <v>0.24</v>
      </c>
      <c r="BA50">
        <v>0</v>
      </c>
      <c r="BB50">
        <v>0</v>
      </c>
      <c r="BC50">
        <v>154</v>
      </c>
      <c r="BD50">
        <v>6.41</v>
      </c>
      <c r="BE50">
        <v>0</v>
      </c>
      <c r="BF50">
        <v>66</v>
      </c>
    </row>
    <row r="51" spans="1:58">
      <c r="A51" t="s">
        <v>403</v>
      </c>
      <c r="G51" t="s">
        <v>93</v>
      </c>
      <c r="H51" s="115">
        <v>159.69999999999999</v>
      </c>
      <c r="I51" s="88">
        <v>67.89</v>
      </c>
      <c r="J51" s="88">
        <v>3.58</v>
      </c>
      <c r="K51" s="88">
        <v>0</v>
      </c>
      <c r="L51" s="88">
        <v>11.46</v>
      </c>
      <c r="M51" s="116">
        <v>0</v>
      </c>
      <c r="N51" s="115">
        <v>234.95999999999998</v>
      </c>
      <c r="O51" s="88">
        <v>284.54999999999995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0.47</v>
      </c>
      <c r="Y51">
        <v>0</v>
      </c>
      <c r="Z51">
        <v>0.2</v>
      </c>
      <c r="AA51">
        <v>3.22</v>
      </c>
      <c r="AB51">
        <v>30</v>
      </c>
      <c r="AC51">
        <v>100</v>
      </c>
      <c r="AD51">
        <v>4.82</v>
      </c>
      <c r="AE51">
        <v>11.63</v>
      </c>
      <c r="AF51">
        <v>15.14</v>
      </c>
      <c r="AG51">
        <v>0.39</v>
      </c>
      <c r="AH51">
        <v>60</v>
      </c>
      <c r="AI51">
        <v>0</v>
      </c>
      <c r="AJ51">
        <v>0.15</v>
      </c>
      <c r="AK51">
        <v>0</v>
      </c>
      <c r="AL51">
        <v>0</v>
      </c>
      <c r="AM51">
        <v>0</v>
      </c>
      <c r="AN51">
        <v>0</v>
      </c>
      <c r="AO51">
        <v>67.78</v>
      </c>
      <c r="AP51">
        <v>0.32</v>
      </c>
      <c r="AQ51">
        <v>0.39</v>
      </c>
      <c r="AR51">
        <v>0</v>
      </c>
      <c r="AS51">
        <v>45.17</v>
      </c>
      <c r="AT51">
        <v>0</v>
      </c>
      <c r="AU51">
        <v>0.43</v>
      </c>
      <c r="AV51">
        <v>0.36</v>
      </c>
      <c r="AW51">
        <v>0</v>
      </c>
      <c r="AX51">
        <v>189.79</v>
      </c>
      <c r="AY51">
        <v>0</v>
      </c>
      <c r="AZ51">
        <v>0.24</v>
      </c>
      <c r="BA51">
        <v>0</v>
      </c>
      <c r="BB51">
        <v>0</v>
      </c>
      <c r="BC51">
        <v>157.5</v>
      </c>
      <c r="BD51">
        <v>6.64</v>
      </c>
      <c r="BE51">
        <v>0</v>
      </c>
      <c r="BF51">
        <v>67.5</v>
      </c>
    </row>
    <row r="52" spans="1:58">
      <c r="A52" t="s">
        <v>404</v>
      </c>
      <c r="G52" t="s">
        <v>94</v>
      </c>
      <c r="H52" s="115">
        <v>165.29999999999998</v>
      </c>
      <c r="I52" s="88">
        <v>70.290000000000006</v>
      </c>
      <c r="J52" s="88">
        <v>3.58</v>
      </c>
      <c r="K52" s="88">
        <v>0</v>
      </c>
      <c r="L52" s="88">
        <v>11.56</v>
      </c>
      <c r="M52" s="116">
        <v>0</v>
      </c>
      <c r="N52" s="115">
        <v>234.95999999999998</v>
      </c>
      <c r="O52" s="88">
        <v>284.54999999999995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0.47</v>
      </c>
      <c r="Y52">
        <v>0</v>
      </c>
      <c r="Z52">
        <v>0.2</v>
      </c>
      <c r="AA52">
        <v>3.22</v>
      </c>
      <c r="AB52">
        <v>30</v>
      </c>
      <c r="AC52">
        <v>100</v>
      </c>
      <c r="AD52">
        <v>4.82</v>
      </c>
      <c r="AE52">
        <v>11.63</v>
      </c>
      <c r="AF52">
        <v>15.14</v>
      </c>
      <c r="AG52">
        <v>0.39</v>
      </c>
      <c r="AH52">
        <v>60</v>
      </c>
      <c r="AI52">
        <v>0</v>
      </c>
      <c r="AJ52">
        <v>0.15</v>
      </c>
      <c r="AK52">
        <v>0</v>
      </c>
      <c r="AL52">
        <v>0</v>
      </c>
      <c r="AM52">
        <v>0</v>
      </c>
      <c r="AN52">
        <v>0</v>
      </c>
      <c r="AO52">
        <v>67.78</v>
      </c>
      <c r="AP52">
        <v>0.32</v>
      </c>
      <c r="AQ52">
        <v>0.39</v>
      </c>
      <c r="AR52">
        <v>0</v>
      </c>
      <c r="AS52">
        <v>45.17</v>
      </c>
      <c r="AT52">
        <v>0</v>
      </c>
      <c r="AU52">
        <v>0.43</v>
      </c>
      <c r="AV52">
        <v>0.36</v>
      </c>
      <c r="AW52">
        <v>0</v>
      </c>
      <c r="AX52">
        <v>189.79</v>
      </c>
      <c r="AY52">
        <v>0</v>
      </c>
      <c r="AZ52">
        <v>0.24</v>
      </c>
      <c r="BA52">
        <v>0</v>
      </c>
      <c r="BB52">
        <v>0</v>
      </c>
      <c r="BC52">
        <v>163.1</v>
      </c>
      <c r="BD52">
        <v>6.74</v>
      </c>
      <c r="BE52">
        <v>0</v>
      </c>
      <c r="BF52">
        <v>69.900000000000006</v>
      </c>
    </row>
    <row r="53" spans="1:58">
      <c r="A53" t="s">
        <v>445</v>
      </c>
      <c r="G53" t="s">
        <v>95</v>
      </c>
      <c r="H53" s="115">
        <v>165.29999999999998</v>
      </c>
      <c r="I53" s="88">
        <v>70.290000000000006</v>
      </c>
      <c r="J53" s="88">
        <v>3.58</v>
      </c>
      <c r="K53" s="88">
        <v>0</v>
      </c>
      <c r="L53" s="88">
        <v>11.65</v>
      </c>
      <c r="M53" s="116">
        <v>0</v>
      </c>
      <c r="N53" s="115">
        <v>234.95999999999998</v>
      </c>
      <c r="O53" s="88">
        <v>284.54999999999995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0.47</v>
      </c>
      <c r="Y53">
        <v>0</v>
      </c>
      <c r="Z53">
        <v>0.2</v>
      </c>
      <c r="AA53">
        <v>3.22</v>
      </c>
      <c r="AB53">
        <v>30</v>
      </c>
      <c r="AC53">
        <v>100</v>
      </c>
      <c r="AD53">
        <v>4.82</v>
      </c>
      <c r="AE53">
        <v>11.63</v>
      </c>
      <c r="AF53">
        <v>15.14</v>
      </c>
      <c r="AG53">
        <v>0.39</v>
      </c>
      <c r="AH53">
        <v>60</v>
      </c>
      <c r="AI53">
        <v>0</v>
      </c>
      <c r="AJ53">
        <v>0.15</v>
      </c>
      <c r="AK53">
        <v>0</v>
      </c>
      <c r="AL53">
        <v>0</v>
      </c>
      <c r="AM53">
        <v>0</v>
      </c>
      <c r="AN53">
        <v>0</v>
      </c>
      <c r="AO53">
        <v>67.78</v>
      </c>
      <c r="AP53">
        <v>0.32</v>
      </c>
      <c r="AQ53">
        <v>0.39</v>
      </c>
      <c r="AR53">
        <v>0</v>
      </c>
      <c r="AS53">
        <v>45.17</v>
      </c>
      <c r="AT53">
        <v>0</v>
      </c>
      <c r="AU53">
        <v>0.43</v>
      </c>
      <c r="AV53">
        <v>0.36</v>
      </c>
      <c r="AW53">
        <v>0</v>
      </c>
      <c r="AX53">
        <v>189.79</v>
      </c>
      <c r="AY53">
        <v>0</v>
      </c>
      <c r="AZ53">
        <v>0.24</v>
      </c>
      <c r="BA53">
        <v>0</v>
      </c>
      <c r="BB53">
        <v>0</v>
      </c>
      <c r="BC53">
        <v>163.1</v>
      </c>
      <c r="BD53">
        <v>6.83</v>
      </c>
      <c r="BE53">
        <v>0</v>
      </c>
      <c r="BF53">
        <v>69.900000000000006</v>
      </c>
    </row>
    <row r="54" spans="1:58">
      <c r="A54" t="s">
        <v>444</v>
      </c>
      <c r="G54" t="s">
        <v>96</v>
      </c>
      <c r="H54" s="115">
        <v>165.29999999999998</v>
      </c>
      <c r="I54" s="88">
        <v>70.290000000000006</v>
      </c>
      <c r="J54" s="88">
        <v>3.58</v>
      </c>
      <c r="K54" s="88">
        <v>0</v>
      </c>
      <c r="L54" s="88">
        <v>11.74</v>
      </c>
      <c r="M54" s="116">
        <v>0</v>
      </c>
      <c r="N54" s="115">
        <v>234.95999999999998</v>
      </c>
      <c r="O54" s="88">
        <v>284.54999999999995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0.47</v>
      </c>
      <c r="Y54">
        <v>0</v>
      </c>
      <c r="Z54">
        <v>0.2</v>
      </c>
      <c r="AA54">
        <v>3.22</v>
      </c>
      <c r="AB54">
        <v>30</v>
      </c>
      <c r="AC54">
        <v>100</v>
      </c>
      <c r="AD54">
        <v>4.82</v>
      </c>
      <c r="AE54">
        <v>11.63</v>
      </c>
      <c r="AF54">
        <v>15.14</v>
      </c>
      <c r="AG54">
        <v>0.39</v>
      </c>
      <c r="AH54">
        <v>60</v>
      </c>
      <c r="AI54">
        <v>0</v>
      </c>
      <c r="AJ54">
        <v>0.15</v>
      </c>
      <c r="AK54">
        <v>0</v>
      </c>
      <c r="AL54">
        <v>0</v>
      </c>
      <c r="AM54">
        <v>0</v>
      </c>
      <c r="AN54">
        <v>0</v>
      </c>
      <c r="AO54">
        <v>67.78</v>
      </c>
      <c r="AP54">
        <v>0.32</v>
      </c>
      <c r="AQ54">
        <v>0.39</v>
      </c>
      <c r="AR54">
        <v>0</v>
      </c>
      <c r="AS54">
        <v>45.17</v>
      </c>
      <c r="AT54">
        <v>0</v>
      </c>
      <c r="AU54">
        <v>0.43</v>
      </c>
      <c r="AV54">
        <v>0.36</v>
      </c>
      <c r="AW54">
        <v>0</v>
      </c>
      <c r="AX54">
        <v>189.79</v>
      </c>
      <c r="AY54">
        <v>0</v>
      </c>
      <c r="AZ54">
        <v>0.24</v>
      </c>
      <c r="BA54">
        <v>0</v>
      </c>
      <c r="BB54">
        <v>0</v>
      </c>
      <c r="BC54">
        <v>163.1</v>
      </c>
      <c r="BD54">
        <v>6.92</v>
      </c>
      <c r="BE54">
        <v>0</v>
      </c>
      <c r="BF54">
        <v>69.900000000000006</v>
      </c>
    </row>
    <row r="55" spans="1:58">
      <c r="A55" t="s">
        <v>446</v>
      </c>
      <c r="G55" t="s">
        <v>97</v>
      </c>
      <c r="H55" s="115">
        <v>165.29999999999998</v>
      </c>
      <c r="I55" s="88">
        <v>70.290000000000006</v>
      </c>
      <c r="J55" s="88">
        <v>3.58</v>
      </c>
      <c r="K55" s="88">
        <v>0</v>
      </c>
      <c r="L55" s="88">
        <v>11.67</v>
      </c>
      <c r="M55" s="116">
        <v>0</v>
      </c>
      <c r="N55" s="115">
        <v>234.95999999999998</v>
      </c>
      <c r="O55" s="88">
        <v>284.54999999999995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0.47</v>
      </c>
      <c r="Y55">
        <v>0</v>
      </c>
      <c r="Z55">
        <v>0.2</v>
      </c>
      <c r="AA55">
        <v>3.22</v>
      </c>
      <c r="AB55">
        <v>30</v>
      </c>
      <c r="AC55">
        <v>100</v>
      </c>
      <c r="AD55">
        <v>4.82</v>
      </c>
      <c r="AE55">
        <v>11.63</v>
      </c>
      <c r="AF55">
        <v>15.14</v>
      </c>
      <c r="AG55">
        <v>0.39</v>
      </c>
      <c r="AH55">
        <v>60</v>
      </c>
      <c r="AI55">
        <v>0</v>
      </c>
      <c r="AJ55">
        <v>0.15</v>
      </c>
      <c r="AK55">
        <v>0</v>
      </c>
      <c r="AL55">
        <v>0</v>
      </c>
      <c r="AM55">
        <v>0</v>
      </c>
      <c r="AN55">
        <v>0</v>
      </c>
      <c r="AO55">
        <v>67.78</v>
      </c>
      <c r="AP55">
        <v>0.32</v>
      </c>
      <c r="AQ55">
        <v>0.39</v>
      </c>
      <c r="AR55">
        <v>0</v>
      </c>
      <c r="AS55">
        <v>45.17</v>
      </c>
      <c r="AT55">
        <v>0</v>
      </c>
      <c r="AU55">
        <v>0.43</v>
      </c>
      <c r="AV55">
        <v>0.36</v>
      </c>
      <c r="AW55">
        <v>0</v>
      </c>
      <c r="AX55">
        <v>189.79</v>
      </c>
      <c r="AY55">
        <v>0</v>
      </c>
      <c r="AZ55">
        <v>0.24</v>
      </c>
      <c r="BA55">
        <v>0</v>
      </c>
      <c r="BB55">
        <v>0</v>
      </c>
      <c r="BC55">
        <v>163.1</v>
      </c>
      <c r="BD55">
        <v>6.85</v>
      </c>
      <c r="BE55">
        <v>0</v>
      </c>
      <c r="BF55">
        <v>69.900000000000006</v>
      </c>
    </row>
    <row r="56" spans="1:58">
      <c r="A56" t="s">
        <v>446</v>
      </c>
      <c r="G56" t="s">
        <v>98</v>
      </c>
      <c r="H56" s="115">
        <v>161.1</v>
      </c>
      <c r="I56" s="88">
        <v>68.489999999999995</v>
      </c>
      <c r="J56" s="88">
        <v>3.58</v>
      </c>
      <c r="K56" s="88">
        <v>0</v>
      </c>
      <c r="L56" s="88">
        <v>11.530000000000001</v>
      </c>
      <c r="M56" s="116">
        <v>0</v>
      </c>
      <c r="N56" s="115">
        <v>234.95999999999998</v>
      </c>
      <c r="O56" s="88">
        <v>284.54999999999995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0.47</v>
      </c>
      <c r="Y56">
        <v>0</v>
      </c>
      <c r="Z56">
        <v>0.2</v>
      </c>
      <c r="AA56">
        <v>3.22</v>
      </c>
      <c r="AB56">
        <v>30</v>
      </c>
      <c r="AC56">
        <v>100</v>
      </c>
      <c r="AD56">
        <v>4.82</v>
      </c>
      <c r="AE56">
        <v>11.63</v>
      </c>
      <c r="AF56">
        <v>15.14</v>
      </c>
      <c r="AG56">
        <v>0.39</v>
      </c>
      <c r="AH56">
        <v>60</v>
      </c>
      <c r="AI56">
        <v>0</v>
      </c>
      <c r="AJ56">
        <v>0.15</v>
      </c>
      <c r="AK56">
        <v>0</v>
      </c>
      <c r="AL56">
        <v>0</v>
      </c>
      <c r="AM56">
        <v>0</v>
      </c>
      <c r="AN56">
        <v>0</v>
      </c>
      <c r="AO56">
        <v>67.78</v>
      </c>
      <c r="AP56">
        <v>0.32</v>
      </c>
      <c r="AQ56">
        <v>0.39</v>
      </c>
      <c r="AR56">
        <v>0</v>
      </c>
      <c r="AS56">
        <v>45.17</v>
      </c>
      <c r="AT56">
        <v>0</v>
      </c>
      <c r="AU56">
        <v>0.43</v>
      </c>
      <c r="AV56">
        <v>0.36</v>
      </c>
      <c r="AW56">
        <v>0</v>
      </c>
      <c r="AX56">
        <v>189.79</v>
      </c>
      <c r="AY56">
        <v>0</v>
      </c>
      <c r="AZ56">
        <v>0.24</v>
      </c>
      <c r="BA56">
        <v>0</v>
      </c>
      <c r="BB56">
        <v>0</v>
      </c>
      <c r="BC56">
        <v>158.9</v>
      </c>
      <c r="BD56">
        <v>6.71</v>
      </c>
      <c r="BE56">
        <v>0</v>
      </c>
      <c r="BF56">
        <v>68.099999999999994</v>
      </c>
    </row>
    <row r="57" spans="1:58">
      <c r="G57" t="s">
        <v>99</v>
      </c>
      <c r="H57" s="115">
        <v>155.5</v>
      </c>
      <c r="I57" s="88">
        <v>66.09</v>
      </c>
      <c r="J57" s="88">
        <v>3.58</v>
      </c>
      <c r="K57" s="88">
        <v>0</v>
      </c>
      <c r="L57" s="88">
        <v>11.34</v>
      </c>
      <c r="M57" s="116">
        <v>0</v>
      </c>
      <c r="N57" s="115">
        <v>234.95999999999998</v>
      </c>
      <c r="O57" s="88">
        <v>284.54999999999995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0.47</v>
      </c>
      <c r="Y57">
        <v>0</v>
      </c>
      <c r="Z57">
        <v>0.2</v>
      </c>
      <c r="AA57">
        <v>3.22</v>
      </c>
      <c r="AB57">
        <v>30</v>
      </c>
      <c r="AC57">
        <v>100</v>
      </c>
      <c r="AD57">
        <v>4.82</v>
      </c>
      <c r="AE57">
        <v>11.63</v>
      </c>
      <c r="AF57">
        <v>15.14</v>
      </c>
      <c r="AG57">
        <v>0.39</v>
      </c>
      <c r="AH57">
        <v>60</v>
      </c>
      <c r="AI57">
        <v>0</v>
      </c>
      <c r="AJ57">
        <v>0.15</v>
      </c>
      <c r="AK57">
        <v>0</v>
      </c>
      <c r="AL57">
        <v>0</v>
      </c>
      <c r="AM57">
        <v>0</v>
      </c>
      <c r="AN57">
        <v>0</v>
      </c>
      <c r="AO57">
        <v>67.78</v>
      </c>
      <c r="AP57">
        <v>0.32</v>
      </c>
      <c r="AQ57">
        <v>0.39</v>
      </c>
      <c r="AR57">
        <v>0</v>
      </c>
      <c r="AS57">
        <v>45.17</v>
      </c>
      <c r="AT57">
        <v>0</v>
      </c>
      <c r="AU57">
        <v>0.43</v>
      </c>
      <c r="AV57">
        <v>0.36</v>
      </c>
      <c r="AW57">
        <v>0</v>
      </c>
      <c r="AX57">
        <v>189.79</v>
      </c>
      <c r="AY57">
        <v>0</v>
      </c>
      <c r="AZ57">
        <v>0.24</v>
      </c>
      <c r="BA57">
        <v>0</v>
      </c>
      <c r="BB57">
        <v>0</v>
      </c>
      <c r="BC57">
        <v>153.30000000000001</v>
      </c>
      <c r="BD57">
        <v>6.52</v>
      </c>
      <c r="BE57">
        <v>0</v>
      </c>
      <c r="BF57">
        <v>65.7</v>
      </c>
    </row>
    <row r="58" spans="1:58">
      <c r="G58" t="s">
        <v>100</v>
      </c>
      <c r="H58" s="115">
        <v>154.79999999999998</v>
      </c>
      <c r="I58" s="88">
        <v>65.790000000000006</v>
      </c>
      <c r="J58" s="88">
        <v>3.58</v>
      </c>
      <c r="K58" s="88">
        <v>0</v>
      </c>
      <c r="L58" s="88">
        <v>11.3</v>
      </c>
      <c r="M58" s="116">
        <v>0</v>
      </c>
      <c r="N58" s="115">
        <v>234.95999999999998</v>
      </c>
      <c r="O58" s="88">
        <v>284.54999999999995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0.47</v>
      </c>
      <c r="Y58">
        <v>0</v>
      </c>
      <c r="Z58">
        <v>0.2</v>
      </c>
      <c r="AA58">
        <v>3.22</v>
      </c>
      <c r="AB58">
        <v>30</v>
      </c>
      <c r="AC58">
        <v>100</v>
      </c>
      <c r="AD58">
        <v>4.82</v>
      </c>
      <c r="AE58">
        <v>11.63</v>
      </c>
      <c r="AF58">
        <v>15.14</v>
      </c>
      <c r="AG58">
        <v>0.39</v>
      </c>
      <c r="AH58">
        <v>60</v>
      </c>
      <c r="AI58">
        <v>0</v>
      </c>
      <c r="AJ58">
        <v>0.15</v>
      </c>
      <c r="AK58">
        <v>0</v>
      </c>
      <c r="AL58">
        <v>0</v>
      </c>
      <c r="AM58">
        <v>0</v>
      </c>
      <c r="AN58">
        <v>0</v>
      </c>
      <c r="AO58">
        <v>67.78</v>
      </c>
      <c r="AP58">
        <v>0.32</v>
      </c>
      <c r="AQ58">
        <v>0.39</v>
      </c>
      <c r="AR58">
        <v>0</v>
      </c>
      <c r="AS58">
        <v>45.17</v>
      </c>
      <c r="AT58">
        <v>0</v>
      </c>
      <c r="AU58">
        <v>0.43</v>
      </c>
      <c r="AV58">
        <v>0.36</v>
      </c>
      <c r="AW58">
        <v>0</v>
      </c>
      <c r="AX58">
        <v>189.79</v>
      </c>
      <c r="AY58">
        <v>0</v>
      </c>
      <c r="AZ58">
        <v>0.24</v>
      </c>
      <c r="BA58">
        <v>0</v>
      </c>
      <c r="BB58">
        <v>0</v>
      </c>
      <c r="BC58">
        <v>152.6</v>
      </c>
      <c r="BD58">
        <v>6.48</v>
      </c>
      <c r="BE58">
        <v>0</v>
      </c>
      <c r="BF58">
        <v>65.400000000000006</v>
      </c>
    </row>
    <row r="59" spans="1:58">
      <c r="G59" t="s">
        <v>101</v>
      </c>
      <c r="H59" s="115">
        <v>149.19999999999999</v>
      </c>
      <c r="I59" s="88">
        <v>63.39</v>
      </c>
      <c r="J59" s="88">
        <v>3.58</v>
      </c>
      <c r="K59" s="88">
        <v>0</v>
      </c>
      <c r="L59" s="88">
        <v>11.190000000000001</v>
      </c>
      <c r="M59" s="116">
        <v>0</v>
      </c>
      <c r="N59" s="115">
        <v>284.95999999999998</v>
      </c>
      <c r="O59" s="88">
        <v>359.54999999999995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0.47</v>
      </c>
      <c r="Y59">
        <v>0</v>
      </c>
      <c r="Z59">
        <v>0.2</v>
      </c>
      <c r="AA59">
        <v>3.22</v>
      </c>
      <c r="AB59">
        <v>30</v>
      </c>
      <c r="AC59">
        <v>100</v>
      </c>
      <c r="AD59">
        <v>4.82</v>
      </c>
      <c r="AE59">
        <v>11.63</v>
      </c>
      <c r="AF59">
        <v>15.14</v>
      </c>
      <c r="AG59">
        <v>0.39</v>
      </c>
      <c r="AH59">
        <v>60</v>
      </c>
      <c r="AI59">
        <v>0</v>
      </c>
      <c r="AJ59">
        <v>0.15</v>
      </c>
      <c r="AK59">
        <v>0</v>
      </c>
      <c r="AL59">
        <v>0</v>
      </c>
      <c r="AM59">
        <v>0</v>
      </c>
      <c r="AN59">
        <v>0</v>
      </c>
      <c r="AO59">
        <v>67.78</v>
      </c>
      <c r="AP59">
        <v>0.32</v>
      </c>
      <c r="AQ59">
        <v>0.39</v>
      </c>
      <c r="AR59">
        <v>0</v>
      </c>
      <c r="AS59">
        <v>45.17</v>
      </c>
      <c r="AT59">
        <v>50</v>
      </c>
      <c r="AU59">
        <v>0.43</v>
      </c>
      <c r="AV59">
        <v>0.36</v>
      </c>
      <c r="AW59">
        <v>0</v>
      </c>
      <c r="AX59">
        <v>189.79</v>
      </c>
      <c r="AY59">
        <v>75</v>
      </c>
      <c r="AZ59">
        <v>0.24</v>
      </c>
      <c r="BA59">
        <v>0</v>
      </c>
      <c r="BB59">
        <v>0</v>
      </c>
      <c r="BC59">
        <v>147</v>
      </c>
      <c r="BD59">
        <v>6.37</v>
      </c>
      <c r="BE59">
        <v>0</v>
      </c>
      <c r="BF59">
        <v>63</v>
      </c>
    </row>
    <row r="60" spans="1:58">
      <c r="G60" t="s">
        <v>102</v>
      </c>
      <c r="H60" s="115">
        <v>147.79999999999998</v>
      </c>
      <c r="I60" s="88">
        <v>62.79</v>
      </c>
      <c r="J60" s="88">
        <v>3.58</v>
      </c>
      <c r="K60" s="88">
        <v>0</v>
      </c>
      <c r="L60" s="88">
        <v>10.71</v>
      </c>
      <c r="M60" s="116">
        <v>0</v>
      </c>
      <c r="N60" s="115">
        <v>284.95999999999998</v>
      </c>
      <c r="O60" s="88">
        <v>359.54999999999995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0.47</v>
      </c>
      <c r="Y60">
        <v>0</v>
      </c>
      <c r="Z60">
        <v>0.2</v>
      </c>
      <c r="AA60">
        <v>3.22</v>
      </c>
      <c r="AB60">
        <v>30</v>
      </c>
      <c r="AC60">
        <v>100</v>
      </c>
      <c r="AD60">
        <v>4.82</v>
      </c>
      <c r="AE60">
        <v>11.63</v>
      </c>
      <c r="AF60">
        <v>15.14</v>
      </c>
      <c r="AG60">
        <v>0.39</v>
      </c>
      <c r="AH60">
        <v>60</v>
      </c>
      <c r="AI60">
        <v>0</v>
      </c>
      <c r="AJ60">
        <v>0.15</v>
      </c>
      <c r="AK60">
        <v>0</v>
      </c>
      <c r="AL60">
        <v>0</v>
      </c>
      <c r="AM60">
        <v>0</v>
      </c>
      <c r="AN60">
        <v>0</v>
      </c>
      <c r="AO60">
        <v>67.78</v>
      </c>
      <c r="AP60">
        <v>0.32</v>
      </c>
      <c r="AQ60">
        <v>0.39</v>
      </c>
      <c r="AR60">
        <v>0</v>
      </c>
      <c r="AS60">
        <v>45.17</v>
      </c>
      <c r="AT60">
        <v>50</v>
      </c>
      <c r="AU60">
        <v>0.43</v>
      </c>
      <c r="AV60">
        <v>0.36</v>
      </c>
      <c r="AW60">
        <v>0</v>
      </c>
      <c r="AX60">
        <v>189.79</v>
      </c>
      <c r="AY60">
        <v>75</v>
      </c>
      <c r="AZ60">
        <v>0.24</v>
      </c>
      <c r="BA60">
        <v>0</v>
      </c>
      <c r="BB60">
        <v>0</v>
      </c>
      <c r="BC60">
        <v>145.6</v>
      </c>
      <c r="BD60">
        <v>5.89</v>
      </c>
      <c r="BE60">
        <v>0</v>
      </c>
      <c r="BF60">
        <v>62.4</v>
      </c>
    </row>
    <row r="61" spans="1:58">
      <c r="G61" t="s">
        <v>103</v>
      </c>
      <c r="H61" s="115">
        <v>136.6</v>
      </c>
      <c r="I61" s="88">
        <v>57.99</v>
      </c>
      <c r="J61" s="88">
        <v>3.58</v>
      </c>
      <c r="K61" s="88">
        <v>0</v>
      </c>
      <c r="L61" s="88">
        <v>10.68</v>
      </c>
      <c r="M61" s="116">
        <v>0</v>
      </c>
      <c r="N61" s="115">
        <v>284.95999999999998</v>
      </c>
      <c r="O61" s="88">
        <v>359.54999999999995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0.47</v>
      </c>
      <c r="Y61">
        <v>0</v>
      </c>
      <c r="Z61">
        <v>0.2</v>
      </c>
      <c r="AA61">
        <v>3.22</v>
      </c>
      <c r="AB61">
        <v>30</v>
      </c>
      <c r="AC61">
        <v>100</v>
      </c>
      <c r="AD61">
        <v>4.82</v>
      </c>
      <c r="AE61">
        <v>11.63</v>
      </c>
      <c r="AF61">
        <v>15.14</v>
      </c>
      <c r="AG61">
        <v>0.39</v>
      </c>
      <c r="AH61">
        <v>60</v>
      </c>
      <c r="AI61">
        <v>0</v>
      </c>
      <c r="AJ61">
        <v>0.15</v>
      </c>
      <c r="AK61">
        <v>0</v>
      </c>
      <c r="AL61">
        <v>0</v>
      </c>
      <c r="AM61">
        <v>0</v>
      </c>
      <c r="AN61">
        <v>0</v>
      </c>
      <c r="AO61">
        <v>67.78</v>
      </c>
      <c r="AP61">
        <v>0.32</v>
      </c>
      <c r="AQ61">
        <v>0.39</v>
      </c>
      <c r="AR61">
        <v>0</v>
      </c>
      <c r="AS61">
        <v>45.17</v>
      </c>
      <c r="AT61">
        <v>50</v>
      </c>
      <c r="AU61">
        <v>0.43</v>
      </c>
      <c r="AV61">
        <v>0.36</v>
      </c>
      <c r="AW61">
        <v>0</v>
      </c>
      <c r="AX61">
        <v>189.79</v>
      </c>
      <c r="AY61">
        <v>75</v>
      </c>
      <c r="AZ61">
        <v>0.24</v>
      </c>
      <c r="BA61">
        <v>0</v>
      </c>
      <c r="BB61">
        <v>0</v>
      </c>
      <c r="BC61">
        <v>134.4</v>
      </c>
      <c r="BD61">
        <v>5.86</v>
      </c>
      <c r="BE61">
        <v>0</v>
      </c>
      <c r="BF61">
        <v>57.6</v>
      </c>
    </row>
    <row r="62" spans="1:58">
      <c r="G62" t="s">
        <v>104</v>
      </c>
      <c r="H62" s="115">
        <v>131</v>
      </c>
      <c r="I62" s="88">
        <v>55.59</v>
      </c>
      <c r="J62" s="88">
        <v>3.58</v>
      </c>
      <c r="K62" s="88">
        <v>0</v>
      </c>
      <c r="L62" s="88">
        <v>10.32</v>
      </c>
      <c r="M62" s="116">
        <v>0</v>
      </c>
      <c r="N62" s="115">
        <v>284.95999999999998</v>
      </c>
      <c r="O62" s="88">
        <v>359.54999999999995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0.47</v>
      </c>
      <c r="Y62">
        <v>0</v>
      </c>
      <c r="Z62">
        <v>0.2</v>
      </c>
      <c r="AA62">
        <v>3.22</v>
      </c>
      <c r="AB62">
        <v>30</v>
      </c>
      <c r="AC62">
        <v>100</v>
      </c>
      <c r="AD62">
        <v>4.82</v>
      </c>
      <c r="AE62">
        <v>11.63</v>
      </c>
      <c r="AF62">
        <v>15.14</v>
      </c>
      <c r="AG62">
        <v>0.39</v>
      </c>
      <c r="AH62">
        <v>60</v>
      </c>
      <c r="AI62">
        <v>0</v>
      </c>
      <c r="AJ62">
        <v>0.15</v>
      </c>
      <c r="AK62">
        <v>0</v>
      </c>
      <c r="AL62">
        <v>0</v>
      </c>
      <c r="AM62">
        <v>0</v>
      </c>
      <c r="AN62">
        <v>0</v>
      </c>
      <c r="AO62">
        <v>67.78</v>
      </c>
      <c r="AP62">
        <v>0.32</v>
      </c>
      <c r="AQ62">
        <v>0.39</v>
      </c>
      <c r="AR62">
        <v>0</v>
      </c>
      <c r="AS62">
        <v>45.17</v>
      </c>
      <c r="AT62">
        <v>50</v>
      </c>
      <c r="AU62">
        <v>0.43</v>
      </c>
      <c r="AV62">
        <v>0.36</v>
      </c>
      <c r="AW62">
        <v>0</v>
      </c>
      <c r="AX62">
        <v>189.79</v>
      </c>
      <c r="AY62">
        <v>75</v>
      </c>
      <c r="AZ62">
        <v>0.24</v>
      </c>
      <c r="BA62">
        <v>0</v>
      </c>
      <c r="BB62">
        <v>0</v>
      </c>
      <c r="BC62">
        <v>128.80000000000001</v>
      </c>
      <c r="BD62">
        <v>5.5</v>
      </c>
      <c r="BE62">
        <v>0</v>
      </c>
      <c r="BF62">
        <v>55.2</v>
      </c>
    </row>
    <row r="63" spans="1:58">
      <c r="G63" t="s">
        <v>105</v>
      </c>
      <c r="H63" s="115">
        <v>124.7</v>
      </c>
      <c r="I63" s="88">
        <v>52.89</v>
      </c>
      <c r="J63" s="88">
        <v>3.58</v>
      </c>
      <c r="K63" s="88">
        <v>0</v>
      </c>
      <c r="L63" s="88">
        <v>10.030000000000001</v>
      </c>
      <c r="M63" s="116">
        <v>0</v>
      </c>
      <c r="N63" s="115">
        <v>284.95999999999998</v>
      </c>
      <c r="O63" s="88">
        <v>359.54999999999995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0.47</v>
      </c>
      <c r="Y63">
        <v>0</v>
      </c>
      <c r="Z63">
        <v>0.2</v>
      </c>
      <c r="AA63">
        <v>3.22</v>
      </c>
      <c r="AB63">
        <v>30</v>
      </c>
      <c r="AC63">
        <v>100</v>
      </c>
      <c r="AD63">
        <v>4.82</v>
      </c>
      <c r="AE63">
        <v>11.63</v>
      </c>
      <c r="AF63">
        <v>15.14</v>
      </c>
      <c r="AG63">
        <v>0.39</v>
      </c>
      <c r="AH63">
        <v>60</v>
      </c>
      <c r="AI63">
        <v>0</v>
      </c>
      <c r="AJ63">
        <v>0.15</v>
      </c>
      <c r="AK63">
        <v>0</v>
      </c>
      <c r="AL63">
        <v>0</v>
      </c>
      <c r="AM63">
        <v>0</v>
      </c>
      <c r="AN63">
        <v>0</v>
      </c>
      <c r="AO63">
        <v>67.78</v>
      </c>
      <c r="AP63">
        <v>0.32</v>
      </c>
      <c r="AQ63">
        <v>0.39</v>
      </c>
      <c r="AR63">
        <v>0</v>
      </c>
      <c r="AS63">
        <v>45.17</v>
      </c>
      <c r="AT63">
        <v>50</v>
      </c>
      <c r="AU63">
        <v>0.43</v>
      </c>
      <c r="AV63">
        <v>0.36</v>
      </c>
      <c r="AW63">
        <v>0</v>
      </c>
      <c r="AX63">
        <v>189.79</v>
      </c>
      <c r="AY63">
        <v>75</v>
      </c>
      <c r="AZ63">
        <v>0.24</v>
      </c>
      <c r="BA63">
        <v>0</v>
      </c>
      <c r="BB63">
        <v>0</v>
      </c>
      <c r="BC63">
        <v>122.5</v>
      </c>
      <c r="BD63">
        <v>5.21</v>
      </c>
      <c r="BE63">
        <v>0</v>
      </c>
      <c r="BF63">
        <v>52.5</v>
      </c>
    </row>
    <row r="64" spans="1:58">
      <c r="G64" t="s">
        <v>106</v>
      </c>
      <c r="H64" s="115">
        <v>113.5</v>
      </c>
      <c r="I64" s="88">
        <v>48.09</v>
      </c>
      <c r="J64" s="88">
        <v>3.58</v>
      </c>
      <c r="K64" s="88">
        <v>0</v>
      </c>
      <c r="L64" s="88">
        <v>9.8500000000000014</v>
      </c>
      <c r="M64" s="116">
        <v>0</v>
      </c>
      <c r="N64" s="115">
        <v>284.95999999999998</v>
      </c>
      <c r="O64" s="88">
        <v>359.54999999999995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0.47</v>
      </c>
      <c r="Y64">
        <v>0</v>
      </c>
      <c r="Z64">
        <v>0.2</v>
      </c>
      <c r="AA64">
        <v>3.22</v>
      </c>
      <c r="AB64">
        <v>30</v>
      </c>
      <c r="AC64">
        <v>100</v>
      </c>
      <c r="AD64">
        <v>4.82</v>
      </c>
      <c r="AE64">
        <v>11.63</v>
      </c>
      <c r="AF64">
        <v>15.14</v>
      </c>
      <c r="AG64">
        <v>0.39</v>
      </c>
      <c r="AH64">
        <v>60</v>
      </c>
      <c r="AI64">
        <v>0</v>
      </c>
      <c r="AJ64">
        <v>0.15</v>
      </c>
      <c r="AK64">
        <v>0</v>
      </c>
      <c r="AL64">
        <v>0</v>
      </c>
      <c r="AM64">
        <v>0</v>
      </c>
      <c r="AN64">
        <v>0</v>
      </c>
      <c r="AO64">
        <v>67.78</v>
      </c>
      <c r="AP64">
        <v>0.32</v>
      </c>
      <c r="AQ64">
        <v>0.39</v>
      </c>
      <c r="AR64">
        <v>0</v>
      </c>
      <c r="AS64">
        <v>45.17</v>
      </c>
      <c r="AT64">
        <v>50</v>
      </c>
      <c r="AU64">
        <v>0.43</v>
      </c>
      <c r="AV64">
        <v>0.36</v>
      </c>
      <c r="AW64">
        <v>0</v>
      </c>
      <c r="AX64">
        <v>189.79</v>
      </c>
      <c r="AY64">
        <v>75</v>
      </c>
      <c r="AZ64">
        <v>0.24</v>
      </c>
      <c r="BA64">
        <v>0</v>
      </c>
      <c r="BB64">
        <v>0</v>
      </c>
      <c r="BC64">
        <v>111.3</v>
      </c>
      <c r="BD64">
        <v>5.03</v>
      </c>
      <c r="BE64">
        <v>0</v>
      </c>
      <c r="BF64">
        <v>47.7</v>
      </c>
    </row>
    <row r="65" spans="7:58">
      <c r="G65" t="s">
        <v>107</v>
      </c>
      <c r="H65" s="115">
        <v>104.4</v>
      </c>
      <c r="I65" s="88">
        <v>44.19</v>
      </c>
      <c r="J65" s="88">
        <v>3.58</v>
      </c>
      <c r="K65" s="88">
        <v>0</v>
      </c>
      <c r="L65" s="88">
        <v>9.5100000000000016</v>
      </c>
      <c r="M65" s="116">
        <v>0</v>
      </c>
      <c r="N65" s="115">
        <v>284.95999999999998</v>
      </c>
      <c r="O65" s="88">
        <v>359.54999999999995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0.47</v>
      </c>
      <c r="Y65">
        <v>0</v>
      </c>
      <c r="Z65">
        <v>0.2</v>
      </c>
      <c r="AA65">
        <v>3.22</v>
      </c>
      <c r="AB65">
        <v>30</v>
      </c>
      <c r="AC65">
        <v>100</v>
      </c>
      <c r="AD65">
        <v>4.82</v>
      </c>
      <c r="AE65">
        <v>11.63</v>
      </c>
      <c r="AF65">
        <v>15.14</v>
      </c>
      <c r="AG65">
        <v>0.39</v>
      </c>
      <c r="AH65">
        <v>60</v>
      </c>
      <c r="AI65">
        <v>0</v>
      </c>
      <c r="AJ65">
        <v>0.15</v>
      </c>
      <c r="AK65">
        <v>0</v>
      </c>
      <c r="AL65">
        <v>0</v>
      </c>
      <c r="AM65">
        <v>0</v>
      </c>
      <c r="AN65">
        <v>0</v>
      </c>
      <c r="AO65">
        <v>67.78</v>
      </c>
      <c r="AP65">
        <v>0.32</v>
      </c>
      <c r="AQ65">
        <v>0.39</v>
      </c>
      <c r="AR65">
        <v>0</v>
      </c>
      <c r="AS65">
        <v>45.17</v>
      </c>
      <c r="AT65">
        <v>50</v>
      </c>
      <c r="AU65">
        <v>0.43</v>
      </c>
      <c r="AV65">
        <v>0.36</v>
      </c>
      <c r="AW65">
        <v>0</v>
      </c>
      <c r="AX65">
        <v>189.79</v>
      </c>
      <c r="AY65">
        <v>75</v>
      </c>
      <c r="AZ65">
        <v>0.24</v>
      </c>
      <c r="BA65">
        <v>0</v>
      </c>
      <c r="BB65">
        <v>0</v>
      </c>
      <c r="BC65">
        <v>102.2</v>
      </c>
      <c r="BD65">
        <v>4.6900000000000004</v>
      </c>
      <c r="BE65">
        <v>0</v>
      </c>
      <c r="BF65">
        <v>43.8</v>
      </c>
    </row>
    <row r="66" spans="7:58">
      <c r="G66" t="s">
        <v>108</v>
      </c>
      <c r="H66" s="115">
        <v>93.2</v>
      </c>
      <c r="I66" s="88">
        <v>39.39</v>
      </c>
      <c r="J66" s="88">
        <v>3.58</v>
      </c>
      <c r="K66" s="88">
        <v>0</v>
      </c>
      <c r="L66" s="88">
        <v>8.7900000000000009</v>
      </c>
      <c r="M66" s="116">
        <v>0</v>
      </c>
      <c r="N66" s="115">
        <v>284.95999999999998</v>
      </c>
      <c r="O66" s="88">
        <v>359.54999999999995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0.47</v>
      </c>
      <c r="Y66">
        <v>0</v>
      </c>
      <c r="Z66">
        <v>0.2</v>
      </c>
      <c r="AA66">
        <v>3.22</v>
      </c>
      <c r="AB66">
        <v>30</v>
      </c>
      <c r="AC66">
        <v>100</v>
      </c>
      <c r="AD66">
        <v>4.82</v>
      </c>
      <c r="AE66">
        <v>11.63</v>
      </c>
      <c r="AF66">
        <v>15.14</v>
      </c>
      <c r="AG66">
        <v>0.39</v>
      </c>
      <c r="AH66">
        <v>60</v>
      </c>
      <c r="AI66">
        <v>0</v>
      </c>
      <c r="AJ66">
        <v>0.15</v>
      </c>
      <c r="AK66">
        <v>0</v>
      </c>
      <c r="AL66">
        <v>0</v>
      </c>
      <c r="AM66">
        <v>0</v>
      </c>
      <c r="AN66">
        <v>0</v>
      </c>
      <c r="AO66">
        <v>67.78</v>
      </c>
      <c r="AP66">
        <v>0.32</v>
      </c>
      <c r="AQ66">
        <v>0.39</v>
      </c>
      <c r="AR66">
        <v>0</v>
      </c>
      <c r="AS66">
        <v>45.17</v>
      </c>
      <c r="AT66">
        <v>50</v>
      </c>
      <c r="AU66">
        <v>0.43</v>
      </c>
      <c r="AV66">
        <v>0.36</v>
      </c>
      <c r="AW66">
        <v>0</v>
      </c>
      <c r="AX66">
        <v>189.79</v>
      </c>
      <c r="AY66">
        <v>75</v>
      </c>
      <c r="AZ66">
        <v>0.24</v>
      </c>
      <c r="BA66">
        <v>0</v>
      </c>
      <c r="BB66">
        <v>0</v>
      </c>
      <c r="BC66">
        <v>91</v>
      </c>
      <c r="BD66">
        <v>3.97</v>
      </c>
      <c r="BE66">
        <v>0</v>
      </c>
      <c r="BF66">
        <v>39</v>
      </c>
    </row>
    <row r="67" spans="7:58">
      <c r="G67" t="s">
        <v>109</v>
      </c>
      <c r="H67" s="115">
        <v>104.92999999999999</v>
      </c>
      <c r="I67" s="88">
        <v>34.590000000000003</v>
      </c>
      <c r="J67" s="88">
        <v>3.58</v>
      </c>
      <c r="K67" s="88">
        <v>0</v>
      </c>
      <c r="L67" s="88">
        <v>8.56</v>
      </c>
      <c r="M67" s="116">
        <v>0</v>
      </c>
      <c r="N67" s="115">
        <v>284.95999999999998</v>
      </c>
      <c r="O67" s="88">
        <v>359.54999999999995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0.47</v>
      </c>
      <c r="Y67">
        <v>22.93</v>
      </c>
      <c r="Z67">
        <v>0.2</v>
      </c>
      <c r="AA67">
        <v>3.22</v>
      </c>
      <c r="AB67">
        <v>30</v>
      </c>
      <c r="AC67">
        <v>100</v>
      </c>
      <c r="AD67">
        <v>4.82</v>
      </c>
      <c r="AE67">
        <v>11.63</v>
      </c>
      <c r="AF67">
        <v>15.14</v>
      </c>
      <c r="AG67">
        <v>0.39</v>
      </c>
      <c r="AH67">
        <v>60</v>
      </c>
      <c r="AI67">
        <v>0</v>
      </c>
      <c r="AJ67">
        <v>0.15</v>
      </c>
      <c r="AK67">
        <v>0</v>
      </c>
      <c r="AL67">
        <v>0</v>
      </c>
      <c r="AM67">
        <v>0</v>
      </c>
      <c r="AN67">
        <v>0</v>
      </c>
      <c r="AO67">
        <v>67.78</v>
      </c>
      <c r="AP67">
        <v>0.32</v>
      </c>
      <c r="AQ67">
        <v>0.39</v>
      </c>
      <c r="AR67">
        <v>0</v>
      </c>
      <c r="AS67">
        <v>45.17</v>
      </c>
      <c r="AT67">
        <v>50</v>
      </c>
      <c r="AU67">
        <v>0.43</v>
      </c>
      <c r="AV67">
        <v>0.36</v>
      </c>
      <c r="AW67">
        <v>0</v>
      </c>
      <c r="AX67">
        <v>189.79</v>
      </c>
      <c r="AY67">
        <v>75</v>
      </c>
      <c r="AZ67">
        <v>0.24</v>
      </c>
      <c r="BA67">
        <v>0</v>
      </c>
      <c r="BB67">
        <v>0</v>
      </c>
      <c r="BC67">
        <v>79.8</v>
      </c>
      <c r="BD67">
        <v>3.74</v>
      </c>
      <c r="BE67">
        <v>0</v>
      </c>
      <c r="BF67">
        <v>34.200000000000003</v>
      </c>
    </row>
    <row r="68" spans="7:58">
      <c r="G68" t="s">
        <v>110</v>
      </c>
      <c r="H68" s="115">
        <v>95.13</v>
      </c>
      <c r="I68" s="88">
        <v>30.39</v>
      </c>
      <c r="J68" s="88">
        <v>3.58</v>
      </c>
      <c r="K68" s="88">
        <v>0</v>
      </c>
      <c r="L68" s="88">
        <v>7.76</v>
      </c>
      <c r="M68" s="116">
        <v>0</v>
      </c>
      <c r="N68" s="115">
        <v>284.95999999999998</v>
      </c>
      <c r="O68" s="88">
        <v>359.54999999999995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0.47</v>
      </c>
      <c r="Y68">
        <v>22.93</v>
      </c>
      <c r="Z68">
        <v>0.2</v>
      </c>
      <c r="AA68">
        <v>3.22</v>
      </c>
      <c r="AB68">
        <v>30</v>
      </c>
      <c r="AC68">
        <v>100</v>
      </c>
      <c r="AD68">
        <v>4.82</v>
      </c>
      <c r="AE68">
        <v>11.63</v>
      </c>
      <c r="AF68">
        <v>15.14</v>
      </c>
      <c r="AG68">
        <v>0.39</v>
      </c>
      <c r="AH68">
        <v>60</v>
      </c>
      <c r="AI68">
        <v>0</v>
      </c>
      <c r="AJ68">
        <v>0.15</v>
      </c>
      <c r="AK68">
        <v>0</v>
      </c>
      <c r="AL68">
        <v>0</v>
      </c>
      <c r="AM68">
        <v>0</v>
      </c>
      <c r="AN68">
        <v>0</v>
      </c>
      <c r="AO68">
        <v>67.78</v>
      </c>
      <c r="AP68">
        <v>0.32</v>
      </c>
      <c r="AQ68">
        <v>0.39</v>
      </c>
      <c r="AR68">
        <v>0</v>
      </c>
      <c r="AS68">
        <v>45.17</v>
      </c>
      <c r="AT68">
        <v>50</v>
      </c>
      <c r="AU68">
        <v>0.43</v>
      </c>
      <c r="AV68">
        <v>0.36</v>
      </c>
      <c r="AW68">
        <v>0</v>
      </c>
      <c r="AX68">
        <v>189.79</v>
      </c>
      <c r="AY68">
        <v>75</v>
      </c>
      <c r="AZ68">
        <v>0.24</v>
      </c>
      <c r="BA68">
        <v>0</v>
      </c>
      <c r="BB68">
        <v>0</v>
      </c>
      <c r="BC68">
        <v>70</v>
      </c>
      <c r="BD68">
        <v>2.94</v>
      </c>
      <c r="BE68">
        <v>0</v>
      </c>
      <c r="BF68">
        <v>30</v>
      </c>
    </row>
    <row r="69" spans="7:58">
      <c r="G69" t="s">
        <v>111</v>
      </c>
      <c r="H69" s="115">
        <v>88.13</v>
      </c>
      <c r="I69" s="88">
        <v>27.39</v>
      </c>
      <c r="J69" s="88">
        <v>3.58</v>
      </c>
      <c r="K69" s="88">
        <v>0</v>
      </c>
      <c r="L69" s="88">
        <v>7.28</v>
      </c>
      <c r="M69" s="116">
        <v>0</v>
      </c>
      <c r="N69" s="115">
        <v>284.95999999999998</v>
      </c>
      <c r="O69" s="88">
        <v>359.54999999999995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0.47</v>
      </c>
      <c r="Y69">
        <v>22.93</v>
      </c>
      <c r="Z69">
        <v>0.2</v>
      </c>
      <c r="AA69">
        <v>3.22</v>
      </c>
      <c r="AB69">
        <v>30</v>
      </c>
      <c r="AC69">
        <v>100</v>
      </c>
      <c r="AD69">
        <v>4.82</v>
      </c>
      <c r="AE69">
        <v>11.63</v>
      </c>
      <c r="AF69">
        <v>15.14</v>
      </c>
      <c r="AG69">
        <v>0.39</v>
      </c>
      <c r="AH69">
        <v>60</v>
      </c>
      <c r="AI69">
        <v>0</v>
      </c>
      <c r="AJ69">
        <v>0.15</v>
      </c>
      <c r="AK69">
        <v>0</v>
      </c>
      <c r="AL69">
        <v>0</v>
      </c>
      <c r="AM69">
        <v>0</v>
      </c>
      <c r="AN69">
        <v>0</v>
      </c>
      <c r="AO69">
        <v>67.78</v>
      </c>
      <c r="AP69">
        <v>0.32</v>
      </c>
      <c r="AQ69">
        <v>0.39</v>
      </c>
      <c r="AR69">
        <v>0</v>
      </c>
      <c r="AS69">
        <v>45.17</v>
      </c>
      <c r="AT69">
        <v>50</v>
      </c>
      <c r="AU69">
        <v>0.43</v>
      </c>
      <c r="AV69">
        <v>0.36</v>
      </c>
      <c r="AW69">
        <v>0</v>
      </c>
      <c r="AX69">
        <v>189.79</v>
      </c>
      <c r="AY69">
        <v>75</v>
      </c>
      <c r="AZ69">
        <v>0.24</v>
      </c>
      <c r="BA69">
        <v>0</v>
      </c>
      <c r="BB69">
        <v>0</v>
      </c>
      <c r="BC69">
        <v>63</v>
      </c>
      <c r="BD69">
        <v>2.46</v>
      </c>
      <c r="BE69">
        <v>0</v>
      </c>
      <c r="BF69">
        <v>27</v>
      </c>
    </row>
    <row r="70" spans="7:58">
      <c r="G70" t="s">
        <v>112</v>
      </c>
      <c r="H70" s="115">
        <v>129.05000000000001</v>
      </c>
      <c r="I70" s="88">
        <v>21.39</v>
      </c>
      <c r="J70" s="88">
        <v>3.58</v>
      </c>
      <c r="K70" s="88">
        <v>0</v>
      </c>
      <c r="L70" s="88">
        <v>6.9700000000000006</v>
      </c>
      <c r="M70" s="116">
        <v>0</v>
      </c>
      <c r="N70" s="115">
        <v>284.95999999999998</v>
      </c>
      <c r="O70" s="88">
        <v>359.54999999999995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0.47</v>
      </c>
      <c r="Y70">
        <v>22.93</v>
      </c>
      <c r="Z70">
        <v>0.2</v>
      </c>
      <c r="AA70">
        <v>3.22</v>
      </c>
      <c r="AB70">
        <v>30</v>
      </c>
      <c r="AC70">
        <v>100</v>
      </c>
      <c r="AD70">
        <v>4.82</v>
      </c>
      <c r="AE70">
        <v>11.63</v>
      </c>
      <c r="AF70">
        <v>15.14</v>
      </c>
      <c r="AG70">
        <v>0.39</v>
      </c>
      <c r="AH70">
        <v>60</v>
      </c>
      <c r="AI70">
        <v>0</v>
      </c>
      <c r="AJ70">
        <v>0.15</v>
      </c>
      <c r="AK70">
        <v>52.99</v>
      </c>
      <c r="AL70">
        <v>1.93</v>
      </c>
      <c r="AM70">
        <v>0</v>
      </c>
      <c r="AN70">
        <v>0</v>
      </c>
      <c r="AO70">
        <v>67.78</v>
      </c>
      <c r="AP70">
        <v>0.32</v>
      </c>
      <c r="AQ70">
        <v>0.39</v>
      </c>
      <c r="AR70">
        <v>0</v>
      </c>
      <c r="AS70">
        <v>45.17</v>
      </c>
      <c r="AT70">
        <v>50</v>
      </c>
      <c r="AU70">
        <v>0.43</v>
      </c>
      <c r="AV70">
        <v>0.36</v>
      </c>
      <c r="AW70">
        <v>0</v>
      </c>
      <c r="AX70">
        <v>189.79</v>
      </c>
      <c r="AY70">
        <v>75</v>
      </c>
      <c r="AZ70">
        <v>0.24</v>
      </c>
      <c r="BA70">
        <v>0</v>
      </c>
      <c r="BB70">
        <v>0</v>
      </c>
      <c r="BC70">
        <v>49</v>
      </c>
      <c r="BD70">
        <v>2.15</v>
      </c>
      <c r="BE70">
        <v>0</v>
      </c>
      <c r="BF70">
        <v>21</v>
      </c>
    </row>
    <row r="71" spans="7:58">
      <c r="G71" t="s">
        <v>113</v>
      </c>
      <c r="H71" s="115">
        <v>221.03</v>
      </c>
      <c r="I71" s="88">
        <v>15.39</v>
      </c>
      <c r="J71" s="88">
        <v>3.58</v>
      </c>
      <c r="K71" s="88">
        <v>0</v>
      </c>
      <c r="L71" s="88">
        <v>6.54</v>
      </c>
      <c r="M71" s="116">
        <v>0</v>
      </c>
      <c r="N71" s="115">
        <v>284.95999999999998</v>
      </c>
      <c r="O71" s="88">
        <v>359.54999999999995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0.47</v>
      </c>
      <c r="Y71">
        <v>22.93</v>
      </c>
      <c r="Z71">
        <v>0.2</v>
      </c>
      <c r="AA71">
        <v>3.22</v>
      </c>
      <c r="AB71">
        <v>30</v>
      </c>
      <c r="AC71">
        <v>100</v>
      </c>
      <c r="AD71">
        <v>4.82</v>
      </c>
      <c r="AE71">
        <v>11.63</v>
      </c>
      <c r="AF71">
        <v>15.14</v>
      </c>
      <c r="AG71">
        <v>0.39</v>
      </c>
      <c r="AH71">
        <v>60</v>
      </c>
      <c r="AI71">
        <v>0</v>
      </c>
      <c r="AJ71">
        <v>0.15</v>
      </c>
      <c r="AK71">
        <v>105.98</v>
      </c>
      <c r="AL71">
        <v>11.56</v>
      </c>
      <c r="AM71">
        <v>19.27</v>
      </c>
      <c r="AN71">
        <v>0</v>
      </c>
      <c r="AO71">
        <v>67.78</v>
      </c>
      <c r="AP71">
        <v>0.32</v>
      </c>
      <c r="AQ71">
        <v>0.39</v>
      </c>
      <c r="AR71">
        <v>0</v>
      </c>
      <c r="AS71">
        <v>45.17</v>
      </c>
      <c r="AT71">
        <v>50</v>
      </c>
      <c r="AU71">
        <v>0.43</v>
      </c>
      <c r="AV71">
        <v>0.36</v>
      </c>
      <c r="AW71">
        <v>0</v>
      </c>
      <c r="AX71">
        <v>189.79</v>
      </c>
      <c r="AY71">
        <v>75</v>
      </c>
      <c r="AZ71">
        <v>0.24</v>
      </c>
      <c r="BA71">
        <v>24.09</v>
      </c>
      <c r="BB71">
        <v>0</v>
      </c>
      <c r="BC71">
        <v>35</v>
      </c>
      <c r="BD71">
        <v>1.72</v>
      </c>
      <c r="BE71">
        <v>0</v>
      </c>
      <c r="BF71">
        <v>15</v>
      </c>
    </row>
    <row r="72" spans="7:58">
      <c r="G72" t="s">
        <v>114</v>
      </c>
      <c r="H72" s="115">
        <v>243.82</v>
      </c>
      <c r="I72" s="88">
        <v>10.290000000000001</v>
      </c>
      <c r="J72" s="88">
        <v>3.58</v>
      </c>
      <c r="K72" s="88">
        <v>0</v>
      </c>
      <c r="L72" s="88">
        <v>6.12</v>
      </c>
      <c r="M72" s="116">
        <v>0</v>
      </c>
      <c r="N72" s="115">
        <v>284.95999999999998</v>
      </c>
      <c r="O72" s="88">
        <v>359.54999999999995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0.47</v>
      </c>
      <c r="Y72">
        <v>22.93</v>
      </c>
      <c r="Z72">
        <v>0.2</v>
      </c>
      <c r="AA72">
        <v>3.22</v>
      </c>
      <c r="AB72">
        <v>30</v>
      </c>
      <c r="AC72">
        <v>100</v>
      </c>
      <c r="AD72">
        <v>4.82</v>
      </c>
      <c r="AE72">
        <v>11.63</v>
      </c>
      <c r="AF72">
        <v>15.14</v>
      </c>
      <c r="AG72">
        <v>0.39</v>
      </c>
      <c r="AH72">
        <v>60</v>
      </c>
      <c r="AI72">
        <v>0</v>
      </c>
      <c r="AJ72">
        <v>0.15</v>
      </c>
      <c r="AK72">
        <v>105.98</v>
      </c>
      <c r="AL72">
        <v>46.25</v>
      </c>
      <c r="AM72">
        <v>19.27</v>
      </c>
      <c r="AN72">
        <v>0</v>
      </c>
      <c r="AO72">
        <v>67.78</v>
      </c>
      <c r="AP72">
        <v>0.32</v>
      </c>
      <c r="AQ72">
        <v>0.39</v>
      </c>
      <c r="AR72">
        <v>0</v>
      </c>
      <c r="AS72">
        <v>45.17</v>
      </c>
      <c r="AT72">
        <v>50</v>
      </c>
      <c r="AU72">
        <v>0.43</v>
      </c>
      <c r="AV72">
        <v>0.36</v>
      </c>
      <c r="AW72">
        <v>0</v>
      </c>
      <c r="AX72">
        <v>189.79</v>
      </c>
      <c r="AY72">
        <v>75</v>
      </c>
      <c r="AZ72">
        <v>0.24</v>
      </c>
      <c r="BA72">
        <v>24.09</v>
      </c>
      <c r="BB72">
        <v>0</v>
      </c>
      <c r="BC72">
        <v>23.1</v>
      </c>
      <c r="BD72">
        <v>1.3</v>
      </c>
      <c r="BE72">
        <v>0</v>
      </c>
      <c r="BF72">
        <v>9.9</v>
      </c>
    </row>
    <row r="73" spans="7:58">
      <c r="G73" t="s">
        <v>115</v>
      </c>
      <c r="H73" s="115">
        <v>268.52999999999997</v>
      </c>
      <c r="I73" s="88">
        <v>100.02</v>
      </c>
      <c r="J73" s="88">
        <v>3.58</v>
      </c>
      <c r="K73" s="88">
        <v>0</v>
      </c>
      <c r="L73" s="88">
        <v>5.61</v>
      </c>
      <c r="M73" s="116">
        <v>0</v>
      </c>
      <c r="N73" s="115">
        <v>284.95999999999998</v>
      </c>
      <c r="O73" s="88">
        <v>359.54999999999995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0.47</v>
      </c>
      <c r="Y73">
        <v>22.93</v>
      </c>
      <c r="Z73">
        <v>0.2</v>
      </c>
      <c r="AA73">
        <v>3.22</v>
      </c>
      <c r="AB73">
        <v>30</v>
      </c>
      <c r="AC73">
        <v>100</v>
      </c>
      <c r="AD73">
        <v>4.82</v>
      </c>
      <c r="AE73">
        <v>11.63</v>
      </c>
      <c r="AF73">
        <v>15.14</v>
      </c>
      <c r="AG73">
        <v>0.39</v>
      </c>
      <c r="AH73">
        <v>60</v>
      </c>
      <c r="AI73">
        <v>40.47</v>
      </c>
      <c r="AJ73">
        <v>0.15</v>
      </c>
      <c r="AK73">
        <v>105.98</v>
      </c>
      <c r="AL73">
        <v>34.69</v>
      </c>
      <c r="AM73">
        <v>19.27</v>
      </c>
      <c r="AN73">
        <v>0</v>
      </c>
      <c r="AO73">
        <v>67.78</v>
      </c>
      <c r="AP73">
        <v>0.32</v>
      </c>
      <c r="AQ73">
        <v>0.39</v>
      </c>
      <c r="AR73">
        <v>91.53</v>
      </c>
      <c r="AS73">
        <v>45.17</v>
      </c>
      <c r="AT73">
        <v>50</v>
      </c>
      <c r="AU73">
        <v>0.43</v>
      </c>
      <c r="AV73">
        <v>0.36</v>
      </c>
      <c r="AW73">
        <v>0</v>
      </c>
      <c r="AX73">
        <v>189.79</v>
      </c>
      <c r="AY73">
        <v>75</v>
      </c>
      <c r="AZ73">
        <v>0.24</v>
      </c>
      <c r="BA73">
        <v>24.09</v>
      </c>
      <c r="BB73">
        <v>0</v>
      </c>
      <c r="BC73">
        <v>18.899999999999999</v>
      </c>
      <c r="BD73">
        <v>0.79</v>
      </c>
      <c r="BE73">
        <v>0</v>
      </c>
      <c r="BF73">
        <v>8.1</v>
      </c>
    </row>
    <row r="74" spans="7:58">
      <c r="G74" t="s">
        <v>116</v>
      </c>
      <c r="H74" s="115">
        <v>253.03</v>
      </c>
      <c r="I74" s="88">
        <v>122.01</v>
      </c>
      <c r="J74" s="88">
        <v>3.58</v>
      </c>
      <c r="K74" s="88">
        <v>0</v>
      </c>
      <c r="L74" s="88">
        <v>5.3000000000000007</v>
      </c>
      <c r="M74" s="116">
        <v>0</v>
      </c>
      <c r="N74" s="115">
        <v>284.95999999999998</v>
      </c>
      <c r="O74" s="88">
        <v>359.54999999999995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0.47</v>
      </c>
      <c r="Y74">
        <v>22.93</v>
      </c>
      <c r="Z74">
        <v>0.2</v>
      </c>
      <c r="AA74">
        <v>3.22</v>
      </c>
      <c r="AB74">
        <v>30</v>
      </c>
      <c r="AC74">
        <v>100</v>
      </c>
      <c r="AD74">
        <v>4.82</v>
      </c>
      <c r="AE74">
        <v>11.63</v>
      </c>
      <c r="AF74">
        <v>15.14</v>
      </c>
      <c r="AG74">
        <v>0.39</v>
      </c>
      <c r="AH74">
        <v>60</v>
      </c>
      <c r="AI74">
        <v>40.47</v>
      </c>
      <c r="AJ74">
        <v>0.15</v>
      </c>
      <c r="AK74">
        <v>105.98</v>
      </c>
      <c r="AL74">
        <v>24.09</v>
      </c>
      <c r="AM74">
        <v>19.27</v>
      </c>
      <c r="AN74">
        <v>0</v>
      </c>
      <c r="AO74">
        <v>67.78</v>
      </c>
      <c r="AP74">
        <v>0.32</v>
      </c>
      <c r="AQ74">
        <v>0.39</v>
      </c>
      <c r="AR74">
        <v>115.62</v>
      </c>
      <c r="AS74">
        <v>45.17</v>
      </c>
      <c r="AT74">
        <v>50</v>
      </c>
      <c r="AU74">
        <v>0.43</v>
      </c>
      <c r="AV74">
        <v>0.36</v>
      </c>
      <c r="AW74">
        <v>0</v>
      </c>
      <c r="AX74">
        <v>189.79</v>
      </c>
      <c r="AY74">
        <v>75</v>
      </c>
      <c r="AZ74">
        <v>0.24</v>
      </c>
      <c r="BA74">
        <v>24.09</v>
      </c>
      <c r="BB74">
        <v>0</v>
      </c>
      <c r="BC74">
        <v>14</v>
      </c>
      <c r="BD74">
        <v>0.48</v>
      </c>
      <c r="BE74">
        <v>0</v>
      </c>
      <c r="BF74">
        <v>6</v>
      </c>
    </row>
    <row r="75" spans="7:58">
      <c r="G75" t="s">
        <v>117</v>
      </c>
      <c r="H75" s="115">
        <v>244.74</v>
      </c>
      <c r="I75" s="88">
        <v>167.17000000000002</v>
      </c>
      <c r="J75" s="88">
        <v>3.58</v>
      </c>
      <c r="K75" s="88">
        <v>0</v>
      </c>
      <c r="L75" s="88">
        <v>5.16</v>
      </c>
      <c r="M75" s="116">
        <v>0</v>
      </c>
      <c r="N75" s="115">
        <v>198.51000000000002</v>
      </c>
      <c r="O75" s="88">
        <v>391.77</v>
      </c>
      <c r="P75" s="88">
        <v>0</v>
      </c>
      <c r="Q75" s="88">
        <v>0</v>
      </c>
      <c r="R75" s="88">
        <v>0</v>
      </c>
      <c r="S75" s="116">
        <v>0</v>
      </c>
      <c r="W75">
        <v>100</v>
      </c>
      <c r="X75">
        <v>0.4</v>
      </c>
      <c r="Y75">
        <v>25.47</v>
      </c>
      <c r="Z75">
        <v>0.3</v>
      </c>
      <c r="AA75">
        <v>3.22</v>
      </c>
      <c r="AB75">
        <v>30</v>
      </c>
      <c r="AC75">
        <v>100</v>
      </c>
      <c r="AD75">
        <v>4.82</v>
      </c>
      <c r="AE75">
        <v>11.63</v>
      </c>
      <c r="AF75">
        <v>15.14</v>
      </c>
      <c r="AG75">
        <v>0.37</v>
      </c>
      <c r="AH75">
        <v>60</v>
      </c>
      <c r="AI75">
        <v>40.47</v>
      </c>
      <c r="AJ75">
        <v>0.15</v>
      </c>
      <c r="AK75">
        <v>105.98</v>
      </c>
      <c r="AL75">
        <v>20.23</v>
      </c>
      <c r="AM75">
        <v>19.27</v>
      </c>
      <c r="AN75">
        <v>0</v>
      </c>
      <c r="AO75">
        <v>0</v>
      </c>
      <c r="AP75">
        <v>0.32</v>
      </c>
      <c r="AQ75">
        <v>0.39</v>
      </c>
      <c r="AR75">
        <v>163.80000000000001</v>
      </c>
      <c r="AS75">
        <v>45.17</v>
      </c>
      <c r="AT75">
        <v>50</v>
      </c>
      <c r="AU75">
        <v>0.43</v>
      </c>
      <c r="AV75">
        <v>0.36</v>
      </c>
      <c r="AW75">
        <v>50</v>
      </c>
      <c r="AX75">
        <v>0</v>
      </c>
      <c r="AY75">
        <v>75</v>
      </c>
      <c r="AZ75">
        <v>0.24</v>
      </c>
      <c r="BA75">
        <v>24.09</v>
      </c>
      <c r="BB75">
        <v>0</v>
      </c>
      <c r="BC75">
        <v>7</v>
      </c>
      <c r="BD75">
        <v>0.34</v>
      </c>
      <c r="BE75">
        <v>53.34</v>
      </c>
      <c r="BF75">
        <v>3</v>
      </c>
    </row>
    <row r="76" spans="7:58">
      <c r="G76" t="s">
        <v>118</v>
      </c>
      <c r="H76" s="115">
        <v>278.21000000000004</v>
      </c>
      <c r="I76" s="88">
        <v>168.98000000000002</v>
      </c>
      <c r="J76" s="88">
        <v>3.58</v>
      </c>
      <c r="K76" s="88">
        <v>0</v>
      </c>
      <c r="L76" s="88">
        <v>4.92</v>
      </c>
      <c r="M76" s="116">
        <v>0</v>
      </c>
      <c r="N76" s="115">
        <v>198.51000000000002</v>
      </c>
      <c r="O76" s="88">
        <v>391.77</v>
      </c>
      <c r="P76" s="88">
        <v>0</v>
      </c>
      <c r="Q76" s="88">
        <v>0</v>
      </c>
      <c r="R76" s="88">
        <v>0</v>
      </c>
      <c r="S76" s="116">
        <v>0</v>
      </c>
      <c r="W76">
        <v>100</v>
      </c>
      <c r="X76">
        <v>0.4</v>
      </c>
      <c r="Y76">
        <v>25.47</v>
      </c>
      <c r="Z76">
        <v>0.3</v>
      </c>
      <c r="AA76">
        <v>3.22</v>
      </c>
      <c r="AB76">
        <v>30</v>
      </c>
      <c r="AC76">
        <v>100</v>
      </c>
      <c r="AD76">
        <v>4.82</v>
      </c>
      <c r="AE76">
        <v>11.63</v>
      </c>
      <c r="AF76">
        <v>15.14</v>
      </c>
      <c r="AG76">
        <v>0.37</v>
      </c>
      <c r="AH76">
        <v>60</v>
      </c>
      <c r="AI76">
        <v>9.64</v>
      </c>
      <c r="AJ76">
        <v>0.15</v>
      </c>
      <c r="AK76">
        <v>105.98</v>
      </c>
      <c r="AL76">
        <v>24.09</v>
      </c>
      <c r="AM76">
        <v>19.27</v>
      </c>
      <c r="AN76">
        <v>0</v>
      </c>
      <c r="AO76">
        <v>0</v>
      </c>
      <c r="AP76">
        <v>0.32</v>
      </c>
      <c r="AQ76">
        <v>0.39</v>
      </c>
      <c r="AR76">
        <v>168.61</v>
      </c>
      <c r="AS76">
        <v>45.17</v>
      </c>
      <c r="AT76">
        <v>50</v>
      </c>
      <c r="AU76">
        <v>0.43</v>
      </c>
      <c r="AV76">
        <v>0.36</v>
      </c>
      <c r="AW76">
        <v>50</v>
      </c>
      <c r="AX76">
        <v>0</v>
      </c>
      <c r="AY76">
        <v>75</v>
      </c>
      <c r="AZ76">
        <v>0.24</v>
      </c>
      <c r="BA76">
        <v>24.09</v>
      </c>
      <c r="BB76">
        <v>67.44</v>
      </c>
      <c r="BC76">
        <v>0</v>
      </c>
      <c r="BD76">
        <v>0.1</v>
      </c>
      <c r="BE76">
        <v>53.34</v>
      </c>
      <c r="BF76">
        <v>0</v>
      </c>
    </row>
    <row r="77" spans="7:58">
      <c r="G77" t="s">
        <v>119</v>
      </c>
      <c r="H77" s="115">
        <v>302.29000000000002</v>
      </c>
      <c r="I77" s="88">
        <v>178.62</v>
      </c>
      <c r="J77" s="88">
        <v>3.58</v>
      </c>
      <c r="K77" s="88">
        <v>0</v>
      </c>
      <c r="L77" s="88">
        <v>4.82</v>
      </c>
      <c r="M77" s="116">
        <v>0</v>
      </c>
      <c r="N77" s="115">
        <v>198.51000000000002</v>
      </c>
      <c r="O77" s="88">
        <v>391.77</v>
      </c>
      <c r="P77" s="88">
        <v>0</v>
      </c>
      <c r="Q77" s="88">
        <v>0</v>
      </c>
      <c r="R77" s="88">
        <v>0</v>
      </c>
      <c r="S77" s="116">
        <v>0</v>
      </c>
      <c r="W77">
        <v>100</v>
      </c>
      <c r="X77">
        <v>0.4</v>
      </c>
      <c r="Y77">
        <v>25.47</v>
      </c>
      <c r="Z77">
        <v>0.3</v>
      </c>
      <c r="AA77">
        <v>3.22</v>
      </c>
      <c r="AB77">
        <v>30</v>
      </c>
      <c r="AC77">
        <v>100</v>
      </c>
      <c r="AD77">
        <v>4.82</v>
      </c>
      <c r="AE77">
        <v>11.63</v>
      </c>
      <c r="AF77">
        <v>15.14</v>
      </c>
      <c r="AG77">
        <v>0.37</v>
      </c>
      <c r="AH77">
        <v>60</v>
      </c>
      <c r="AI77">
        <v>40.47</v>
      </c>
      <c r="AJ77">
        <v>0.15</v>
      </c>
      <c r="AK77">
        <v>105.98</v>
      </c>
      <c r="AL77">
        <v>17.34</v>
      </c>
      <c r="AM77">
        <v>19.27</v>
      </c>
      <c r="AN77">
        <v>0</v>
      </c>
      <c r="AO77">
        <v>0</v>
      </c>
      <c r="AP77">
        <v>0.32</v>
      </c>
      <c r="AQ77">
        <v>0.39</v>
      </c>
      <c r="AR77">
        <v>178.25</v>
      </c>
      <c r="AS77">
        <v>45.17</v>
      </c>
      <c r="AT77">
        <v>50</v>
      </c>
      <c r="AU77">
        <v>0.43</v>
      </c>
      <c r="AV77">
        <v>0.36</v>
      </c>
      <c r="AW77">
        <v>50</v>
      </c>
      <c r="AX77">
        <v>0</v>
      </c>
      <c r="AY77">
        <v>75</v>
      </c>
      <c r="AZ77">
        <v>0.24</v>
      </c>
      <c r="BA77">
        <v>24.09</v>
      </c>
      <c r="BB77">
        <v>67.44</v>
      </c>
      <c r="BC77">
        <v>0</v>
      </c>
      <c r="BD77">
        <v>0</v>
      </c>
      <c r="BE77">
        <v>53.34</v>
      </c>
      <c r="BF77">
        <v>0</v>
      </c>
    </row>
    <row r="78" spans="7:58">
      <c r="G78" t="s">
        <v>120</v>
      </c>
      <c r="H78" s="115">
        <v>299.39999999999998</v>
      </c>
      <c r="I78" s="88">
        <v>173.8</v>
      </c>
      <c r="J78" s="88">
        <v>3.58</v>
      </c>
      <c r="K78" s="88">
        <v>0</v>
      </c>
      <c r="L78" s="88">
        <v>4.82</v>
      </c>
      <c r="M78" s="116">
        <v>0</v>
      </c>
      <c r="N78" s="115">
        <v>198.51000000000002</v>
      </c>
      <c r="O78" s="88">
        <v>391.77</v>
      </c>
      <c r="P78" s="88">
        <v>0</v>
      </c>
      <c r="Q78" s="88">
        <v>0</v>
      </c>
      <c r="R78" s="88">
        <v>0</v>
      </c>
      <c r="S78" s="116">
        <v>0</v>
      </c>
      <c r="W78">
        <v>100</v>
      </c>
      <c r="X78">
        <v>0.4</v>
      </c>
      <c r="Y78">
        <v>25.47</v>
      </c>
      <c r="Z78">
        <v>0.3</v>
      </c>
      <c r="AA78">
        <v>3.22</v>
      </c>
      <c r="AB78">
        <v>30</v>
      </c>
      <c r="AC78">
        <v>100</v>
      </c>
      <c r="AD78">
        <v>4.82</v>
      </c>
      <c r="AE78">
        <v>11.63</v>
      </c>
      <c r="AF78">
        <v>15.14</v>
      </c>
      <c r="AG78">
        <v>0.37</v>
      </c>
      <c r="AH78">
        <v>60</v>
      </c>
      <c r="AI78">
        <v>40.47</v>
      </c>
      <c r="AJ78">
        <v>0.15</v>
      </c>
      <c r="AK78">
        <v>105.98</v>
      </c>
      <c r="AL78">
        <v>14.45</v>
      </c>
      <c r="AM78">
        <v>19.27</v>
      </c>
      <c r="AN78">
        <v>0</v>
      </c>
      <c r="AO78">
        <v>0</v>
      </c>
      <c r="AP78">
        <v>0.32</v>
      </c>
      <c r="AQ78">
        <v>0.39</v>
      </c>
      <c r="AR78">
        <v>173.43</v>
      </c>
      <c r="AS78">
        <v>45.17</v>
      </c>
      <c r="AT78">
        <v>50</v>
      </c>
      <c r="AU78">
        <v>0.43</v>
      </c>
      <c r="AV78">
        <v>0.36</v>
      </c>
      <c r="AW78">
        <v>50</v>
      </c>
      <c r="AX78">
        <v>0</v>
      </c>
      <c r="AY78">
        <v>75</v>
      </c>
      <c r="AZ78">
        <v>0.24</v>
      </c>
      <c r="BA78">
        <v>24.09</v>
      </c>
      <c r="BB78">
        <v>67.44</v>
      </c>
      <c r="BC78">
        <v>0</v>
      </c>
      <c r="BD78">
        <v>0</v>
      </c>
      <c r="BE78">
        <v>53.34</v>
      </c>
      <c r="BF78">
        <v>0</v>
      </c>
    </row>
    <row r="79" spans="7:58">
      <c r="G79" t="s">
        <v>121</v>
      </c>
      <c r="H79" s="115">
        <v>292.80000000000007</v>
      </c>
      <c r="I79" s="88">
        <v>159.35</v>
      </c>
      <c r="J79" s="88">
        <v>3.67</v>
      </c>
      <c r="K79" s="88">
        <v>0</v>
      </c>
      <c r="L79" s="88">
        <v>4.82</v>
      </c>
      <c r="M79" s="116">
        <v>0</v>
      </c>
      <c r="N79" s="115">
        <v>198.51000000000002</v>
      </c>
      <c r="O79" s="88">
        <v>391.77</v>
      </c>
      <c r="P79" s="88">
        <v>0</v>
      </c>
      <c r="Q79" s="88">
        <v>0</v>
      </c>
      <c r="R79" s="88">
        <v>0</v>
      </c>
      <c r="S79" s="116">
        <v>0</v>
      </c>
      <c r="W79">
        <v>100</v>
      </c>
      <c r="X79">
        <v>0.47</v>
      </c>
      <c r="Y79">
        <v>25.47</v>
      </c>
      <c r="Z79">
        <v>0.3</v>
      </c>
      <c r="AA79">
        <v>3.31</v>
      </c>
      <c r="AB79">
        <v>30</v>
      </c>
      <c r="AC79">
        <v>100</v>
      </c>
      <c r="AD79">
        <v>4.82</v>
      </c>
      <c r="AE79">
        <v>11.63</v>
      </c>
      <c r="AF79">
        <v>15.14</v>
      </c>
      <c r="AG79">
        <v>0.37</v>
      </c>
      <c r="AH79">
        <v>60</v>
      </c>
      <c r="AI79">
        <v>0</v>
      </c>
      <c r="AJ79">
        <v>0.18</v>
      </c>
      <c r="AK79">
        <v>105.98</v>
      </c>
      <c r="AL79">
        <v>0</v>
      </c>
      <c r="AM79">
        <v>19.27</v>
      </c>
      <c r="AN79">
        <v>0</v>
      </c>
      <c r="AO79">
        <v>0</v>
      </c>
      <c r="AP79">
        <v>0.34</v>
      </c>
      <c r="AQ79">
        <v>0.4</v>
      </c>
      <c r="AR79">
        <v>158.97999999999999</v>
      </c>
      <c r="AS79">
        <v>45.17</v>
      </c>
      <c r="AT79">
        <v>50</v>
      </c>
      <c r="AU79">
        <v>0.43</v>
      </c>
      <c r="AV79">
        <v>0.36</v>
      </c>
      <c r="AW79">
        <v>50</v>
      </c>
      <c r="AX79">
        <v>0</v>
      </c>
      <c r="AY79">
        <v>75</v>
      </c>
      <c r="AZ79">
        <v>0.25</v>
      </c>
      <c r="BA79">
        <v>24.09</v>
      </c>
      <c r="BB79">
        <v>115.62</v>
      </c>
      <c r="BC79">
        <v>0</v>
      </c>
      <c r="BD79">
        <v>0</v>
      </c>
      <c r="BE79">
        <v>53.34</v>
      </c>
      <c r="BF79">
        <v>0</v>
      </c>
    </row>
    <row r="80" spans="7:58">
      <c r="G80" t="s">
        <v>122</v>
      </c>
      <c r="H80" s="115">
        <v>278.35000000000002</v>
      </c>
      <c r="I80" s="88">
        <v>144.89000000000001</v>
      </c>
      <c r="J80" s="88">
        <v>3.67</v>
      </c>
      <c r="K80" s="88">
        <v>0</v>
      </c>
      <c r="L80" s="88">
        <v>4.82</v>
      </c>
      <c r="M80" s="116">
        <v>0</v>
      </c>
      <c r="N80" s="115">
        <v>198.51000000000002</v>
      </c>
      <c r="O80" s="88">
        <v>391.77</v>
      </c>
      <c r="P80" s="88">
        <v>0</v>
      </c>
      <c r="Q80" s="88">
        <v>0</v>
      </c>
      <c r="R80" s="88">
        <v>0</v>
      </c>
      <c r="S80" s="116">
        <v>0</v>
      </c>
      <c r="W80">
        <v>100</v>
      </c>
      <c r="X80">
        <v>0.47</v>
      </c>
      <c r="Y80">
        <v>25.47</v>
      </c>
      <c r="Z80">
        <v>0.3</v>
      </c>
      <c r="AA80">
        <v>3.31</v>
      </c>
      <c r="AB80">
        <v>30</v>
      </c>
      <c r="AC80">
        <v>100</v>
      </c>
      <c r="AD80">
        <v>4.82</v>
      </c>
      <c r="AE80">
        <v>11.63</v>
      </c>
      <c r="AF80">
        <v>15.14</v>
      </c>
      <c r="AG80">
        <v>0.37</v>
      </c>
      <c r="AH80">
        <v>60</v>
      </c>
      <c r="AI80">
        <v>0</v>
      </c>
      <c r="AJ80">
        <v>0.18</v>
      </c>
      <c r="AK80">
        <v>105.98</v>
      </c>
      <c r="AL80">
        <v>0</v>
      </c>
      <c r="AM80">
        <v>19.27</v>
      </c>
      <c r="AN80">
        <v>0</v>
      </c>
      <c r="AO80">
        <v>0</v>
      </c>
      <c r="AP80">
        <v>0.34</v>
      </c>
      <c r="AQ80">
        <v>0.4</v>
      </c>
      <c r="AR80">
        <v>144.52000000000001</v>
      </c>
      <c r="AS80">
        <v>45.17</v>
      </c>
      <c r="AT80">
        <v>50</v>
      </c>
      <c r="AU80">
        <v>0.43</v>
      </c>
      <c r="AV80">
        <v>0.36</v>
      </c>
      <c r="AW80">
        <v>50</v>
      </c>
      <c r="AX80">
        <v>0</v>
      </c>
      <c r="AY80">
        <v>75</v>
      </c>
      <c r="AZ80">
        <v>0.25</v>
      </c>
      <c r="BA80">
        <v>24.09</v>
      </c>
      <c r="BB80">
        <v>101.17</v>
      </c>
      <c r="BC80">
        <v>0</v>
      </c>
      <c r="BD80">
        <v>0</v>
      </c>
      <c r="BE80">
        <v>53.34</v>
      </c>
      <c r="BF80">
        <v>0</v>
      </c>
    </row>
    <row r="81" spans="7:58">
      <c r="G81" t="s">
        <v>123</v>
      </c>
      <c r="H81" s="115">
        <v>295.69000000000005</v>
      </c>
      <c r="I81" s="88">
        <v>135.26</v>
      </c>
      <c r="J81" s="88">
        <v>3.67</v>
      </c>
      <c r="K81" s="88">
        <v>0</v>
      </c>
      <c r="L81" s="88">
        <v>4.82</v>
      </c>
      <c r="M81" s="116">
        <v>0</v>
      </c>
      <c r="N81" s="115">
        <v>198.51000000000002</v>
      </c>
      <c r="O81" s="88">
        <v>391.77</v>
      </c>
      <c r="P81" s="88">
        <v>0</v>
      </c>
      <c r="Q81" s="88">
        <v>0</v>
      </c>
      <c r="R81" s="88">
        <v>0</v>
      </c>
      <c r="S81" s="116">
        <v>0</v>
      </c>
      <c r="W81">
        <v>100</v>
      </c>
      <c r="X81">
        <v>0.47</v>
      </c>
      <c r="Y81">
        <v>25.47</v>
      </c>
      <c r="Z81">
        <v>0.3</v>
      </c>
      <c r="AA81">
        <v>3.31</v>
      </c>
      <c r="AB81">
        <v>30</v>
      </c>
      <c r="AC81">
        <v>100</v>
      </c>
      <c r="AD81">
        <v>4.82</v>
      </c>
      <c r="AE81">
        <v>11.63</v>
      </c>
      <c r="AF81">
        <v>15.14</v>
      </c>
      <c r="AG81">
        <v>0.37</v>
      </c>
      <c r="AH81">
        <v>60</v>
      </c>
      <c r="AI81">
        <v>0</v>
      </c>
      <c r="AJ81">
        <v>0.18</v>
      </c>
      <c r="AK81">
        <v>105.98</v>
      </c>
      <c r="AL81">
        <v>2.89</v>
      </c>
      <c r="AM81">
        <v>19.27</v>
      </c>
      <c r="AN81">
        <v>0</v>
      </c>
      <c r="AO81">
        <v>0</v>
      </c>
      <c r="AP81">
        <v>0.34</v>
      </c>
      <c r="AQ81">
        <v>0.4</v>
      </c>
      <c r="AR81">
        <v>134.88999999999999</v>
      </c>
      <c r="AS81">
        <v>45.17</v>
      </c>
      <c r="AT81">
        <v>50</v>
      </c>
      <c r="AU81">
        <v>0.43</v>
      </c>
      <c r="AV81">
        <v>0.36</v>
      </c>
      <c r="AW81">
        <v>50</v>
      </c>
      <c r="AX81">
        <v>0</v>
      </c>
      <c r="AY81">
        <v>75</v>
      </c>
      <c r="AZ81">
        <v>0.25</v>
      </c>
      <c r="BA81">
        <v>24.09</v>
      </c>
      <c r="BB81">
        <v>115.62</v>
      </c>
      <c r="BC81">
        <v>0</v>
      </c>
      <c r="BD81">
        <v>0</v>
      </c>
      <c r="BE81">
        <v>53.34</v>
      </c>
      <c r="BF81">
        <v>0</v>
      </c>
    </row>
    <row r="82" spans="7:58">
      <c r="G82" t="s">
        <v>124</v>
      </c>
      <c r="H82" s="115">
        <v>307.25</v>
      </c>
      <c r="I82" s="88">
        <v>125.63000000000001</v>
      </c>
      <c r="J82" s="88">
        <v>3.67</v>
      </c>
      <c r="K82" s="88">
        <v>0</v>
      </c>
      <c r="L82" s="88">
        <v>4.82</v>
      </c>
      <c r="M82" s="116">
        <v>0</v>
      </c>
      <c r="N82" s="115">
        <v>198.51000000000002</v>
      </c>
      <c r="O82" s="88">
        <v>391.77</v>
      </c>
      <c r="P82" s="88">
        <v>0</v>
      </c>
      <c r="Q82" s="88">
        <v>0</v>
      </c>
      <c r="R82" s="88">
        <v>0</v>
      </c>
      <c r="S82" s="116">
        <v>0</v>
      </c>
      <c r="W82">
        <v>100</v>
      </c>
      <c r="X82">
        <v>0.47</v>
      </c>
      <c r="Y82">
        <v>25.47</v>
      </c>
      <c r="Z82">
        <v>0.3</v>
      </c>
      <c r="AA82">
        <v>3.31</v>
      </c>
      <c r="AB82">
        <v>30</v>
      </c>
      <c r="AC82">
        <v>100</v>
      </c>
      <c r="AD82">
        <v>4.82</v>
      </c>
      <c r="AE82">
        <v>11.63</v>
      </c>
      <c r="AF82">
        <v>15.14</v>
      </c>
      <c r="AG82">
        <v>0.37</v>
      </c>
      <c r="AH82">
        <v>60</v>
      </c>
      <c r="AI82">
        <v>0</v>
      </c>
      <c r="AJ82">
        <v>0.18</v>
      </c>
      <c r="AK82">
        <v>105.98</v>
      </c>
      <c r="AL82">
        <v>0</v>
      </c>
      <c r="AM82">
        <v>19.27</v>
      </c>
      <c r="AN82">
        <v>106.95</v>
      </c>
      <c r="AO82">
        <v>0</v>
      </c>
      <c r="AP82">
        <v>0.34</v>
      </c>
      <c r="AQ82">
        <v>0.4</v>
      </c>
      <c r="AR82">
        <v>18.309999999999999</v>
      </c>
      <c r="AS82">
        <v>45.17</v>
      </c>
      <c r="AT82">
        <v>50</v>
      </c>
      <c r="AU82">
        <v>0.43</v>
      </c>
      <c r="AV82">
        <v>0.36</v>
      </c>
      <c r="AW82">
        <v>50</v>
      </c>
      <c r="AX82">
        <v>0</v>
      </c>
      <c r="AY82">
        <v>75</v>
      </c>
      <c r="AZ82">
        <v>0.25</v>
      </c>
      <c r="BA82">
        <v>24.09</v>
      </c>
      <c r="BB82">
        <v>130.07</v>
      </c>
      <c r="BC82">
        <v>0</v>
      </c>
      <c r="BD82">
        <v>0</v>
      </c>
      <c r="BE82">
        <v>53.34</v>
      </c>
      <c r="BF82">
        <v>0</v>
      </c>
    </row>
    <row r="83" spans="7:58">
      <c r="G83" t="s">
        <v>125</v>
      </c>
      <c r="H83" s="115">
        <v>200.30000000000004</v>
      </c>
      <c r="I83" s="88">
        <v>120.81</v>
      </c>
      <c r="J83" s="88">
        <v>3.67</v>
      </c>
      <c r="K83" s="88">
        <v>0</v>
      </c>
      <c r="L83" s="88">
        <v>4.82</v>
      </c>
      <c r="M83" s="116">
        <v>0</v>
      </c>
      <c r="N83" s="115">
        <v>198.51000000000002</v>
      </c>
      <c r="O83" s="88">
        <v>391.77</v>
      </c>
      <c r="P83" s="88">
        <v>0</v>
      </c>
      <c r="Q83" s="88">
        <v>0</v>
      </c>
      <c r="R83" s="88">
        <v>0</v>
      </c>
      <c r="S83" s="116">
        <v>0</v>
      </c>
      <c r="W83">
        <v>100</v>
      </c>
      <c r="X83">
        <v>0.47</v>
      </c>
      <c r="Y83">
        <v>25.47</v>
      </c>
      <c r="Z83">
        <v>0.24</v>
      </c>
      <c r="AA83">
        <v>3.31</v>
      </c>
      <c r="AB83">
        <v>30</v>
      </c>
      <c r="AC83">
        <v>100</v>
      </c>
      <c r="AD83">
        <v>4.82</v>
      </c>
      <c r="AE83">
        <v>11.63</v>
      </c>
      <c r="AF83">
        <v>15.14</v>
      </c>
      <c r="AG83">
        <v>0.37</v>
      </c>
      <c r="AH83">
        <v>60</v>
      </c>
      <c r="AI83">
        <v>0</v>
      </c>
      <c r="AJ83">
        <v>0.18</v>
      </c>
      <c r="AK83">
        <v>105.98</v>
      </c>
      <c r="AL83">
        <v>23.12</v>
      </c>
      <c r="AM83">
        <v>19.27</v>
      </c>
      <c r="AN83">
        <v>120.44</v>
      </c>
      <c r="AO83">
        <v>0</v>
      </c>
      <c r="AP83">
        <v>0.34</v>
      </c>
      <c r="AQ83">
        <v>0.4</v>
      </c>
      <c r="AR83">
        <v>0</v>
      </c>
      <c r="AS83">
        <v>45.17</v>
      </c>
      <c r="AT83">
        <v>50</v>
      </c>
      <c r="AU83">
        <v>0.49</v>
      </c>
      <c r="AV83">
        <v>0.36</v>
      </c>
      <c r="AW83">
        <v>50</v>
      </c>
      <c r="AX83">
        <v>0</v>
      </c>
      <c r="AY83">
        <v>75</v>
      </c>
      <c r="AZ83">
        <v>0.25</v>
      </c>
      <c r="BA83">
        <v>24.09</v>
      </c>
      <c r="BB83">
        <v>0</v>
      </c>
      <c r="BC83">
        <v>0</v>
      </c>
      <c r="BD83">
        <v>0</v>
      </c>
      <c r="BE83">
        <v>53.34</v>
      </c>
      <c r="BF83">
        <v>0</v>
      </c>
    </row>
    <row r="84" spans="7:58">
      <c r="G84" t="s">
        <v>126</v>
      </c>
      <c r="H84" s="115">
        <v>205.12000000000003</v>
      </c>
      <c r="I84" s="88">
        <v>111.17</v>
      </c>
      <c r="J84" s="88">
        <v>3.67</v>
      </c>
      <c r="K84" s="88">
        <v>0</v>
      </c>
      <c r="L84" s="88">
        <v>4.82</v>
      </c>
      <c r="M84" s="116">
        <v>0</v>
      </c>
      <c r="N84" s="115">
        <v>198.51000000000002</v>
      </c>
      <c r="O84" s="88">
        <v>391.77</v>
      </c>
      <c r="P84" s="88">
        <v>0</v>
      </c>
      <c r="Q84" s="88">
        <v>0</v>
      </c>
      <c r="R84" s="88">
        <v>0</v>
      </c>
      <c r="S84" s="116">
        <v>0</v>
      </c>
      <c r="W84">
        <v>100</v>
      </c>
      <c r="X84">
        <v>0.47</v>
      </c>
      <c r="Y84">
        <v>25.47</v>
      </c>
      <c r="Z84">
        <v>0.24</v>
      </c>
      <c r="AA84">
        <v>3.31</v>
      </c>
      <c r="AB84">
        <v>30</v>
      </c>
      <c r="AC84">
        <v>100</v>
      </c>
      <c r="AD84">
        <v>4.82</v>
      </c>
      <c r="AE84">
        <v>11.63</v>
      </c>
      <c r="AF84">
        <v>15.14</v>
      </c>
      <c r="AG84">
        <v>0.37</v>
      </c>
      <c r="AH84">
        <v>60</v>
      </c>
      <c r="AI84">
        <v>0</v>
      </c>
      <c r="AJ84">
        <v>0.18</v>
      </c>
      <c r="AK84">
        <v>105.98</v>
      </c>
      <c r="AL84">
        <v>27.94</v>
      </c>
      <c r="AM84">
        <v>19.27</v>
      </c>
      <c r="AN84">
        <v>110.8</v>
      </c>
      <c r="AO84">
        <v>0</v>
      </c>
      <c r="AP84">
        <v>0.34</v>
      </c>
      <c r="AQ84">
        <v>0.4</v>
      </c>
      <c r="AR84">
        <v>0</v>
      </c>
      <c r="AS84">
        <v>45.17</v>
      </c>
      <c r="AT84">
        <v>50</v>
      </c>
      <c r="AU84">
        <v>0.49</v>
      </c>
      <c r="AV84">
        <v>0.36</v>
      </c>
      <c r="AW84">
        <v>50</v>
      </c>
      <c r="AX84">
        <v>0</v>
      </c>
      <c r="AY84">
        <v>75</v>
      </c>
      <c r="AZ84">
        <v>0.25</v>
      </c>
      <c r="BA84">
        <v>24.09</v>
      </c>
      <c r="BB84">
        <v>0</v>
      </c>
      <c r="BC84">
        <v>0</v>
      </c>
      <c r="BD84">
        <v>0</v>
      </c>
      <c r="BE84">
        <v>53.34</v>
      </c>
      <c r="BF84">
        <v>0</v>
      </c>
    </row>
    <row r="85" spans="7:58">
      <c r="G85" t="s">
        <v>127</v>
      </c>
      <c r="H85" s="115">
        <v>211.87000000000003</v>
      </c>
      <c r="I85" s="88">
        <v>101.54</v>
      </c>
      <c r="J85" s="88">
        <v>3.67</v>
      </c>
      <c r="K85" s="88">
        <v>0</v>
      </c>
      <c r="L85" s="88">
        <v>4.82</v>
      </c>
      <c r="M85" s="116">
        <v>0</v>
      </c>
      <c r="N85" s="115">
        <v>198.51000000000002</v>
      </c>
      <c r="O85" s="88">
        <v>391.77</v>
      </c>
      <c r="P85" s="88">
        <v>0</v>
      </c>
      <c r="Q85" s="88">
        <v>0</v>
      </c>
      <c r="R85" s="88">
        <v>0</v>
      </c>
      <c r="S85" s="116">
        <v>0</v>
      </c>
      <c r="W85">
        <v>100</v>
      </c>
      <c r="X85">
        <v>0.47</v>
      </c>
      <c r="Y85">
        <v>25.47</v>
      </c>
      <c r="Z85">
        <v>0.24</v>
      </c>
      <c r="AA85">
        <v>3.31</v>
      </c>
      <c r="AB85">
        <v>30</v>
      </c>
      <c r="AC85">
        <v>100</v>
      </c>
      <c r="AD85">
        <v>4.82</v>
      </c>
      <c r="AE85">
        <v>11.63</v>
      </c>
      <c r="AF85">
        <v>15.14</v>
      </c>
      <c r="AG85">
        <v>0.37</v>
      </c>
      <c r="AH85">
        <v>60</v>
      </c>
      <c r="AI85">
        <v>0</v>
      </c>
      <c r="AJ85">
        <v>0.18</v>
      </c>
      <c r="AK85">
        <v>105.98</v>
      </c>
      <c r="AL85">
        <v>34.69</v>
      </c>
      <c r="AM85">
        <v>19.27</v>
      </c>
      <c r="AN85">
        <v>101.17</v>
      </c>
      <c r="AO85">
        <v>0</v>
      </c>
      <c r="AP85">
        <v>0.34</v>
      </c>
      <c r="AQ85">
        <v>0.4</v>
      </c>
      <c r="AR85">
        <v>0</v>
      </c>
      <c r="AS85">
        <v>45.17</v>
      </c>
      <c r="AT85">
        <v>50</v>
      </c>
      <c r="AU85">
        <v>0.49</v>
      </c>
      <c r="AV85">
        <v>0.36</v>
      </c>
      <c r="AW85">
        <v>50</v>
      </c>
      <c r="AX85">
        <v>0</v>
      </c>
      <c r="AY85">
        <v>75</v>
      </c>
      <c r="AZ85">
        <v>0.25</v>
      </c>
      <c r="BA85">
        <v>24.09</v>
      </c>
      <c r="BB85">
        <v>0</v>
      </c>
      <c r="BC85">
        <v>0</v>
      </c>
      <c r="BD85">
        <v>0</v>
      </c>
      <c r="BE85">
        <v>53.34</v>
      </c>
      <c r="BF85">
        <v>0</v>
      </c>
    </row>
    <row r="86" spans="7:58">
      <c r="G86" t="s">
        <v>128</v>
      </c>
      <c r="H86" s="115">
        <v>222.46000000000004</v>
      </c>
      <c r="I86" s="88">
        <v>87.09</v>
      </c>
      <c r="J86" s="88">
        <v>3.67</v>
      </c>
      <c r="K86" s="88">
        <v>0</v>
      </c>
      <c r="L86" s="88">
        <v>4.82</v>
      </c>
      <c r="M86" s="116">
        <v>0</v>
      </c>
      <c r="N86" s="115">
        <v>198.51000000000002</v>
      </c>
      <c r="O86" s="88">
        <v>391.77</v>
      </c>
      <c r="P86" s="88">
        <v>0</v>
      </c>
      <c r="Q86" s="88">
        <v>0</v>
      </c>
      <c r="R86" s="88">
        <v>0</v>
      </c>
      <c r="S86" s="116">
        <v>0</v>
      </c>
      <c r="W86">
        <v>100</v>
      </c>
      <c r="X86">
        <v>0.47</v>
      </c>
      <c r="Y86">
        <v>25.47</v>
      </c>
      <c r="Z86">
        <v>0.24</v>
      </c>
      <c r="AA86">
        <v>3.31</v>
      </c>
      <c r="AB86">
        <v>30</v>
      </c>
      <c r="AC86">
        <v>100</v>
      </c>
      <c r="AD86">
        <v>4.82</v>
      </c>
      <c r="AE86">
        <v>11.63</v>
      </c>
      <c r="AF86">
        <v>15.14</v>
      </c>
      <c r="AG86">
        <v>0.37</v>
      </c>
      <c r="AH86">
        <v>60</v>
      </c>
      <c r="AI86">
        <v>0</v>
      </c>
      <c r="AJ86">
        <v>0.18</v>
      </c>
      <c r="AK86">
        <v>105.98</v>
      </c>
      <c r="AL86">
        <v>45.28</v>
      </c>
      <c r="AM86">
        <v>19.27</v>
      </c>
      <c r="AN86">
        <v>86.72</v>
      </c>
      <c r="AO86">
        <v>0</v>
      </c>
      <c r="AP86">
        <v>0.34</v>
      </c>
      <c r="AQ86">
        <v>0.4</v>
      </c>
      <c r="AR86">
        <v>0</v>
      </c>
      <c r="AS86">
        <v>45.17</v>
      </c>
      <c r="AT86">
        <v>50</v>
      </c>
      <c r="AU86">
        <v>0.49</v>
      </c>
      <c r="AV86">
        <v>0.36</v>
      </c>
      <c r="AW86">
        <v>50</v>
      </c>
      <c r="AX86">
        <v>0</v>
      </c>
      <c r="AY86">
        <v>75</v>
      </c>
      <c r="AZ86">
        <v>0.25</v>
      </c>
      <c r="BA86">
        <v>24.09</v>
      </c>
      <c r="BB86">
        <v>0</v>
      </c>
      <c r="BC86">
        <v>0</v>
      </c>
      <c r="BD86">
        <v>0</v>
      </c>
      <c r="BE86">
        <v>53.34</v>
      </c>
      <c r="BF86">
        <v>0</v>
      </c>
    </row>
    <row r="87" spans="7:58">
      <c r="G87" t="s">
        <v>129</v>
      </c>
      <c r="H87" s="115">
        <v>187.71000000000004</v>
      </c>
      <c r="I87" s="88">
        <v>72.570000000000007</v>
      </c>
      <c r="J87" s="88">
        <v>3.7</v>
      </c>
      <c r="K87" s="88">
        <v>0</v>
      </c>
      <c r="L87" s="88">
        <v>4.82</v>
      </c>
      <c r="M87" s="116">
        <v>0</v>
      </c>
      <c r="N87" s="115">
        <v>198.51000000000002</v>
      </c>
      <c r="O87" s="88">
        <v>391.77</v>
      </c>
      <c r="P87" s="88">
        <v>0</v>
      </c>
      <c r="Q87" s="88">
        <v>0</v>
      </c>
      <c r="R87" s="88">
        <v>0</v>
      </c>
      <c r="S87" s="116">
        <v>0</v>
      </c>
      <c r="W87">
        <v>100</v>
      </c>
      <c r="X87">
        <v>0.52</v>
      </c>
      <c r="Y87">
        <v>23.44</v>
      </c>
      <c r="Z87">
        <v>0.24</v>
      </c>
      <c r="AA87">
        <v>3.31</v>
      </c>
      <c r="AB87">
        <v>30</v>
      </c>
      <c r="AC87">
        <v>100</v>
      </c>
      <c r="AD87">
        <v>4.82</v>
      </c>
      <c r="AE87">
        <v>11.63</v>
      </c>
      <c r="AF87">
        <v>15.14</v>
      </c>
      <c r="AG87">
        <v>0.31</v>
      </c>
      <c r="AH87">
        <v>60</v>
      </c>
      <c r="AI87">
        <v>0</v>
      </c>
      <c r="AJ87">
        <v>0.18</v>
      </c>
      <c r="AK87">
        <v>105.98</v>
      </c>
      <c r="AL87">
        <v>12.53</v>
      </c>
      <c r="AM87">
        <v>19.27</v>
      </c>
      <c r="AN87">
        <v>72.260000000000005</v>
      </c>
      <c r="AO87">
        <v>0</v>
      </c>
      <c r="AP87">
        <v>0.37</v>
      </c>
      <c r="AQ87">
        <v>0.32</v>
      </c>
      <c r="AR87">
        <v>0</v>
      </c>
      <c r="AS87">
        <v>45.17</v>
      </c>
      <c r="AT87">
        <v>50</v>
      </c>
      <c r="AU87">
        <v>0.49</v>
      </c>
      <c r="AV87">
        <v>0.39</v>
      </c>
      <c r="AW87">
        <v>50</v>
      </c>
      <c r="AX87">
        <v>0</v>
      </c>
      <c r="AY87">
        <v>75</v>
      </c>
      <c r="AZ87">
        <v>0.28000000000000003</v>
      </c>
      <c r="BA87">
        <v>24.09</v>
      </c>
      <c r="BB87">
        <v>0</v>
      </c>
      <c r="BC87">
        <v>0</v>
      </c>
      <c r="BD87">
        <v>0</v>
      </c>
      <c r="BE87">
        <v>53.34</v>
      </c>
      <c r="BF87">
        <v>0</v>
      </c>
    </row>
    <row r="88" spans="7:58">
      <c r="G88" t="s">
        <v>130</v>
      </c>
      <c r="H88" s="115">
        <v>175.18000000000004</v>
      </c>
      <c r="I88" s="88">
        <v>58.120000000000005</v>
      </c>
      <c r="J88" s="88">
        <v>3.7</v>
      </c>
      <c r="K88" s="88">
        <v>0</v>
      </c>
      <c r="L88" s="88">
        <v>4.82</v>
      </c>
      <c r="M88" s="116">
        <v>0</v>
      </c>
      <c r="N88" s="115">
        <v>198.51000000000002</v>
      </c>
      <c r="O88" s="88">
        <v>391.77</v>
      </c>
      <c r="P88" s="88">
        <v>0</v>
      </c>
      <c r="Q88" s="88">
        <v>0</v>
      </c>
      <c r="R88" s="88">
        <v>0</v>
      </c>
      <c r="S88" s="116">
        <v>0</v>
      </c>
      <c r="W88">
        <v>100</v>
      </c>
      <c r="X88">
        <v>0.52</v>
      </c>
      <c r="Y88">
        <v>23.44</v>
      </c>
      <c r="Z88">
        <v>0.24</v>
      </c>
      <c r="AA88">
        <v>3.31</v>
      </c>
      <c r="AB88">
        <v>30</v>
      </c>
      <c r="AC88">
        <v>100</v>
      </c>
      <c r="AD88">
        <v>4.82</v>
      </c>
      <c r="AE88">
        <v>11.63</v>
      </c>
      <c r="AF88">
        <v>15.14</v>
      </c>
      <c r="AG88">
        <v>0.31</v>
      </c>
      <c r="AH88">
        <v>60</v>
      </c>
      <c r="AI88">
        <v>0</v>
      </c>
      <c r="AJ88">
        <v>0.18</v>
      </c>
      <c r="AK88">
        <v>105.98</v>
      </c>
      <c r="AL88">
        <v>0</v>
      </c>
      <c r="AM88">
        <v>19.27</v>
      </c>
      <c r="AN88">
        <v>57.81</v>
      </c>
      <c r="AO88">
        <v>0</v>
      </c>
      <c r="AP88">
        <v>0.37</v>
      </c>
      <c r="AQ88">
        <v>0.32</v>
      </c>
      <c r="AR88">
        <v>0</v>
      </c>
      <c r="AS88">
        <v>45.17</v>
      </c>
      <c r="AT88">
        <v>50</v>
      </c>
      <c r="AU88">
        <v>0.49</v>
      </c>
      <c r="AV88">
        <v>0.39</v>
      </c>
      <c r="AW88">
        <v>50</v>
      </c>
      <c r="AX88">
        <v>0</v>
      </c>
      <c r="AY88">
        <v>75</v>
      </c>
      <c r="AZ88">
        <v>0.28000000000000003</v>
      </c>
      <c r="BA88">
        <v>24.09</v>
      </c>
      <c r="BB88">
        <v>0</v>
      </c>
      <c r="BC88">
        <v>0</v>
      </c>
      <c r="BD88">
        <v>0</v>
      </c>
      <c r="BE88">
        <v>53.34</v>
      </c>
      <c r="BF88">
        <v>0</v>
      </c>
    </row>
    <row r="89" spans="7:58">
      <c r="G89" t="s">
        <v>131</v>
      </c>
      <c r="H89" s="115">
        <v>141.46</v>
      </c>
      <c r="I89" s="88">
        <v>48.49</v>
      </c>
      <c r="J89" s="88">
        <v>3.7</v>
      </c>
      <c r="K89" s="88">
        <v>0</v>
      </c>
      <c r="L89" s="88">
        <v>4.82</v>
      </c>
      <c r="M89" s="116">
        <v>0</v>
      </c>
      <c r="N89" s="115">
        <v>198.51000000000002</v>
      </c>
      <c r="O89" s="88">
        <v>391.77</v>
      </c>
      <c r="P89" s="88">
        <v>0</v>
      </c>
      <c r="Q89" s="88">
        <v>0</v>
      </c>
      <c r="R89" s="88">
        <v>0</v>
      </c>
      <c r="S89" s="116">
        <v>0</v>
      </c>
      <c r="W89">
        <v>100</v>
      </c>
      <c r="X89">
        <v>0.52</v>
      </c>
      <c r="Y89">
        <v>23.44</v>
      </c>
      <c r="Z89">
        <v>0.24</v>
      </c>
      <c r="AA89">
        <v>3.31</v>
      </c>
      <c r="AB89">
        <v>30</v>
      </c>
      <c r="AC89">
        <v>100</v>
      </c>
      <c r="AD89">
        <v>4.82</v>
      </c>
      <c r="AE89">
        <v>11.63</v>
      </c>
      <c r="AF89">
        <v>15.14</v>
      </c>
      <c r="AG89">
        <v>0.31</v>
      </c>
      <c r="AH89">
        <v>60</v>
      </c>
      <c r="AI89">
        <v>0</v>
      </c>
      <c r="AJ89">
        <v>0.18</v>
      </c>
      <c r="AK89">
        <v>105.98</v>
      </c>
      <c r="AL89">
        <v>9.64</v>
      </c>
      <c r="AM89">
        <v>0</v>
      </c>
      <c r="AN89">
        <v>48.18</v>
      </c>
      <c r="AO89">
        <v>0</v>
      </c>
      <c r="AP89">
        <v>0.37</v>
      </c>
      <c r="AQ89">
        <v>0.32</v>
      </c>
      <c r="AR89">
        <v>0</v>
      </c>
      <c r="AS89">
        <v>45.17</v>
      </c>
      <c r="AT89">
        <v>50</v>
      </c>
      <c r="AU89">
        <v>0.49</v>
      </c>
      <c r="AV89">
        <v>0.39</v>
      </c>
      <c r="AW89">
        <v>50</v>
      </c>
      <c r="AX89">
        <v>0</v>
      </c>
      <c r="AY89">
        <v>75</v>
      </c>
      <c r="AZ89">
        <v>0.28000000000000003</v>
      </c>
      <c r="BA89">
        <v>0</v>
      </c>
      <c r="BB89">
        <v>0</v>
      </c>
      <c r="BC89">
        <v>0</v>
      </c>
      <c r="BD89">
        <v>0</v>
      </c>
      <c r="BE89">
        <v>53.34</v>
      </c>
      <c r="BF89">
        <v>0</v>
      </c>
    </row>
    <row r="90" spans="7:58">
      <c r="G90" t="s">
        <v>132</v>
      </c>
      <c r="H90" s="115">
        <v>102.91999999999999</v>
      </c>
      <c r="I90" s="88">
        <v>29.209999999999997</v>
      </c>
      <c r="J90" s="88">
        <v>3.7</v>
      </c>
      <c r="K90" s="88">
        <v>0</v>
      </c>
      <c r="L90" s="88">
        <v>4.82</v>
      </c>
      <c r="M90" s="116">
        <v>0</v>
      </c>
      <c r="N90" s="115">
        <v>198.51000000000002</v>
      </c>
      <c r="O90" s="88">
        <v>391.77</v>
      </c>
      <c r="P90" s="88">
        <v>0</v>
      </c>
      <c r="Q90" s="88">
        <v>0</v>
      </c>
      <c r="R90" s="88">
        <v>0</v>
      </c>
      <c r="S90" s="116">
        <v>0</v>
      </c>
      <c r="W90">
        <v>100</v>
      </c>
      <c r="X90">
        <v>0.52</v>
      </c>
      <c r="Y90">
        <v>23.44</v>
      </c>
      <c r="Z90">
        <v>0.24</v>
      </c>
      <c r="AA90">
        <v>3.31</v>
      </c>
      <c r="AB90">
        <v>30</v>
      </c>
      <c r="AC90">
        <v>100</v>
      </c>
      <c r="AD90">
        <v>4.82</v>
      </c>
      <c r="AE90">
        <v>11.63</v>
      </c>
      <c r="AF90">
        <v>15.14</v>
      </c>
      <c r="AG90">
        <v>0.31</v>
      </c>
      <c r="AH90">
        <v>60</v>
      </c>
      <c r="AI90">
        <v>0</v>
      </c>
      <c r="AJ90">
        <v>0.18</v>
      </c>
      <c r="AK90">
        <v>77.08</v>
      </c>
      <c r="AL90">
        <v>0</v>
      </c>
      <c r="AM90">
        <v>0</v>
      </c>
      <c r="AN90">
        <v>28.9</v>
      </c>
      <c r="AO90">
        <v>0</v>
      </c>
      <c r="AP90">
        <v>0.37</v>
      </c>
      <c r="AQ90">
        <v>0.32</v>
      </c>
      <c r="AR90">
        <v>0</v>
      </c>
      <c r="AS90">
        <v>45.17</v>
      </c>
      <c r="AT90">
        <v>50</v>
      </c>
      <c r="AU90">
        <v>0.49</v>
      </c>
      <c r="AV90">
        <v>0.39</v>
      </c>
      <c r="AW90">
        <v>50</v>
      </c>
      <c r="AX90">
        <v>0</v>
      </c>
      <c r="AY90">
        <v>75</v>
      </c>
      <c r="AZ90">
        <v>0.28000000000000003</v>
      </c>
      <c r="BA90">
        <v>0</v>
      </c>
      <c r="BB90">
        <v>0</v>
      </c>
      <c r="BC90">
        <v>0</v>
      </c>
      <c r="BD90">
        <v>0</v>
      </c>
      <c r="BE90">
        <v>53.34</v>
      </c>
      <c r="BF90">
        <v>0</v>
      </c>
    </row>
    <row r="91" spans="7:58">
      <c r="G91" t="s">
        <v>133</v>
      </c>
      <c r="H91" s="115">
        <v>25.84</v>
      </c>
      <c r="I91" s="88">
        <v>9.9500000000000011</v>
      </c>
      <c r="J91" s="88">
        <v>3.6100000000000003</v>
      </c>
      <c r="K91" s="88">
        <v>0</v>
      </c>
      <c r="L91" s="88">
        <v>4.82</v>
      </c>
      <c r="M91" s="116">
        <v>0</v>
      </c>
      <c r="N91" s="115">
        <v>148.51</v>
      </c>
      <c r="O91" s="88">
        <v>391.77</v>
      </c>
      <c r="P91" s="88">
        <v>0</v>
      </c>
      <c r="Q91" s="88">
        <v>0</v>
      </c>
      <c r="R91" s="88">
        <v>0</v>
      </c>
      <c r="S91" s="116">
        <v>0</v>
      </c>
      <c r="W91">
        <v>100</v>
      </c>
      <c r="X91">
        <v>0.52</v>
      </c>
      <c r="Y91">
        <v>23.44</v>
      </c>
      <c r="Z91">
        <v>0.24</v>
      </c>
      <c r="AA91">
        <v>3.22</v>
      </c>
      <c r="AB91">
        <v>30</v>
      </c>
      <c r="AC91">
        <v>100</v>
      </c>
      <c r="AD91">
        <v>4.82</v>
      </c>
      <c r="AE91">
        <v>11.63</v>
      </c>
      <c r="AF91">
        <v>15.14</v>
      </c>
      <c r="AG91">
        <v>0.31</v>
      </c>
      <c r="AH91">
        <v>60</v>
      </c>
      <c r="AI91">
        <v>0</v>
      </c>
      <c r="AJ91">
        <v>0.18</v>
      </c>
      <c r="AK91">
        <v>0</v>
      </c>
      <c r="AL91">
        <v>0</v>
      </c>
      <c r="AM91">
        <v>0</v>
      </c>
      <c r="AN91">
        <v>9.64</v>
      </c>
      <c r="AO91">
        <v>0</v>
      </c>
      <c r="AP91">
        <v>0.37</v>
      </c>
      <c r="AQ91">
        <v>0.32</v>
      </c>
      <c r="AR91">
        <v>0</v>
      </c>
      <c r="AS91">
        <v>45.17</v>
      </c>
      <c r="AT91">
        <v>0</v>
      </c>
      <c r="AU91">
        <v>0.49</v>
      </c>
      <c r="AV91">
        <v>0.39</v>
      </c>
      <c r="AW91">
        <v>50</v>
      </c>
      <c r="AX91">
        <v>0</v>
      </c>
      <c r="AY91">
        <v>75</v>
      </c>
      <c r="AZ91">
        <v>0.28000000000000003</v>
      </c>
      <c r="BA91">
        <v>0</v>
      </c>
      <c r="BB91">
        <v>0</v>
      </c>
      <c r="BC91">
        <v>0</v>
      </c>
      <c r="BD91">
        <v>0</v>
      </c>
      <c r="BE91">
        <v>53.34</v>
      </c>
      <c r="BF91">
        <v>0</v>
      </c>
    </row>
    <row r="92" spans="7:58">
      <c r="G92" t="s">
        <v>134</v>
      </c>
      <c r="H92" s="115">
        <v>25.84</v>
      </c>
      <c r="I92" s="88">
        <v>0.31</v>
      </c>
      <c r="J92" s="88">
        <v>3.6100000000000003</v>
      </c>
      <c r="K92" s="88">
        <v>0</v>
      </c>
      <c r="L92" s="88">
        <v>4.82</v>
      </c>
      <c r="M92" s="116">
        <v>0</v>
      </c>
      <c r="N92" s="115">
        <v>148.51</v>
      </c>
      <c r="O92" s="88">
        <v>391.77</v>
      </c>
      <c r="P92" s="88">
        <v>0</v>
      </c>
      <c r="Q92" s="88">
        <v>0</v>
      </c>
      <c r="R92" s="88">
        <v>0</v>
      </c>
      <c r="S92" s="116">
        <v>0</v>
      </c>
      <c r="W92">
        <v>100</v>
      </c>
      <c r="X92">
        <v>0.52</v>
      </c>
      <c r="Y92">
        <v>23.44</v>
      </c>
      <c r="Z92">
        <v>0.24</v>
      </c>
      <c r="AA92">
        <v>3.22</v>
      </c>
      <c r="AB92">
        <v>30</v>
      </c>
      <c r="AC92">
        <v>100</v>
      </c>
      <c r="AD92">
        <v>4.82</v>
      </c>
      <c r="AE92">
        <v>11.63</v>
      </c>
      <c r="AF92">
        <v>15.14</v>
      </c>
      <c r="AG92">
        <v>0.31</v>
      </c>
      <c r="AH92">
        <v>60</v>
      </c>
      <c r="AI92">
        <v>0</v>
      </c>
      <c r="AJ92">
        <v>0.18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0.37</v>
      </c>
      <c r="AQ92">
        <v>0.32</v>
      </c>
      <c r="AR92">
        <v>0</v>
      </c>
      <c r="AS92">
        <v>45.17</v>
      </c>
      <c r="AT92">
        <v>0</v>
      </c>
      <c r="AU92">
        <v>0.49</v>
      </c>
      <c r="AV92">
        <v>0.39</v>
      </c>
      <c r="AW92">
        <v>50</v>
      </c>
      <c r="AX92">
        <v>0</v>
      </c>
      <c r="AY92">
        <v>75</v>
      </c>
      <c r="AZ92">
        <v>0.28000000000000003</v>
      </c>
      <c r="BA92">
        <v>0</v>
      </c>
      <c r="BB92">
        <v>0</v>
      </c>
      <c r="BC92">
        <v>0</v>
      </c>
      <c r="BD92">
        <v>0</v>
      </c>
      <c r="BE92">
        <v>53.34</v>
      </c>
      <c r="BF92">
        <v>0</v>
      </c>
    </row>
    <row r="93" spans="7:58">
      <c r="G93" t="s">
        <v>135</v>
      </c>
      <c r="H93" s="115">
        <v>25.84</v>
      </c>
      <c r="I93" s="88">
        <v>0.31</v>
      </c>
      <c r="J93" s="88">
        <v>3.6100000000000003</v>
      </c>
      <c r="K93" s="88">
        <v>0</v>
      </c>
      <c r="L93" s="88">
        <v>4.82</v>
      </c>
      <c r="M93" s="116">
        <v>0</v>
      </c>
      <c r="N93" s="115">
        <v>148.51</v>
      </c>
      <c r="O93" s="88">
        <v>391.77</v>
      </c>
      <c r="P93" s="88">
        <v>0</v>
      </c>
      <c r="Q93" s="88">
        <v>0</v>
      </c>
      <c r="R93" s="88">
        <v>0</v>
      </c>
      <c r="S93" s="116">
        <v>0</v>
      </c>
      <c r="W93">
        <v>100</v>
      </c>
      <c r="X93">
        <v>0.52</v>
      </c>
      <c r="Y93">
        <v>23.44</v>
      </c>
      <c r="Z93">
        <v>0.24</v>
      </c>
      <c r="AA93">
        <v>3.22</v>
      </c>
      <c r="AB93">
        <v>30</v>
      </c>
      <c r="AC93">
        <v>100</v>
      </c>
      <c r="AD93">
        <v>4.82</v>
      </c>
      <c r="AE93">
        <v>11.63</v>
      </c>
      <c r="AF93">
        <v>15.14</v>
      </c>
      <c r="AG93">
        <v>0.31</v>
      </c>
      <c r="AH93">
        <v>60</v>
      </c>
      <c r="AI93">
        <v>0</v>
      </c>
      <c r="AJ93">
        <v>0.18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0.37</v>
      </c>
      <c r="AQ93">
        <v>0.32</v>
      </c>
      <c r="AR93">
        <v>0</v>
      </c>
      <c r="AS93">
        <v>45.17</v>
      </c>
      <c r="AT93">
        <v>0</v>
      </c>
      <c r="AU93">
        <v>0.49</v>
      </c>
      <c r="AV93">
        <v>0.39</v>
      </c>
      <c r="AW93">
        <v>50</v>
      </c>
      <c r="AX93">
        <v>0</v>
      </c>
      <c r="AY93">
        <v>75</v>
      </c>
      <c r="AZ93">
        <v>0.28000000000000003</v>
      </c>
      <c r="BA93">
        <v>0</v>
      </c>
      <c r="BB93">
        <v>0</v>
      </c>
      <c r="BC93">
        <v>0</v>
      </c>
      <c r="BD93">
        <v>0</v>
      </c>
      <c r="BE93">
        <v>53.34</v>
      </c>
      <c r="BF93">
        <v>0</v>
      </c>
    </row>
    <row r="94" spans="7:58">
      <c r="G94" t="s">
        <v>136</v>
      </c>
      <c r="H94" s="115">
        <v>25.84</v>
      </c>
      <c r="I94" s="88">
        <v>0.31</v>
      </c>
      <c r="J94" s="88">
        <v>3.6100000000000003</v>
      </c>
      <c r="K94" s="88">
        <v>0</v>
      </c>
      <c r="L94" s="88">
        <v>4.82</v>
      </c>
      <c r="M94" s="116">
        <v>0</v>
      </c>
      <c r="N94" s="115">
        <v>148.51</v>
      </c>
      <c r="O94" s="88">
        <v>391.77</v>
      </c>
      <c r="P94" s="88">
        <v>0</v>
      </c>
      <c r="Q94" s="88">
        <v>0</v>
      </c>
      <c r="R94" s="88">
        <v>0</v>
      </c>
      <c r="S94" s="116">
        <v>0</v>
      </c>
      <c r="W94">
        <v>100</v>
      </c>
      <c r="X94">
        <v>0.52</v>
      </c>
      <c r="Y94">
        <v>23.44</v>
      </c>
      <c r="Z94">
        <v>0.24</v>
      </c>
      <c r="AA94">
        <v>3.22</v>
      </c>
      <c r="AB94">
        <v>30</v>
      </c>
      <c r="AC94">
        <v>100</v>
      </c>
      <c r="AD94">
        <v>4.82</v>
      </c>
      <c r="AE94">
        <v>11.63</v>
      </c>
      <c r="AF94">
        <v>15.14</v>
      </c>
      <c r="AG94">
        <v>0.31</v>
      </c>
      <c r="AH94">
        <v>60</v>
      </c>
      <c r="AI94">
        <v>0</v>
      </c>
      <c r="AJ94">
        <v>0.18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0.37</v>
      </c>
      <c r="AQ94">
        <v>0.32</v>
      </c>
      <c r="AR94">
        <v>0</v>
      </c>
      <c r="AS94">
        <v>45.17</v>
      </c>
      <c r="AT94">
        <v>0</v>
      </c>
      <c r="AU94">
        <v>0.49</v>
      </c>
      <c r="AV94">
        <v>0.39</v>
      </c>
      <c r="AW94">
        <v>50</v>
      </c>
      <c r="AX94">
        <v>0</v>
      </c>
      <c r="AY94">
        <v>75</v>
      </c>
      <c r="AZ94">
        <v>0.28000000000000003</v>
      </c>
      <c r="BA94">
        <v>0</v>
      </c>
      <c r="BB94">
        <v>0</v>
      </c>
      <c r="BC94">
        <v>0</v>
      </c>
      <c r="BD94">
        <v>0</v>
      </c>
      <c r="BE94">
        <v>53.34</v>
      </c>
      <c r="BF94">
        <v>0</v>
      </c>
    </row>
    <row r="95" spans="7:58">
      <c r="G95" t="s">
        <v>137</v>
      </c>
      <c r="H95" s="115">
        <v>25.84</v>
      </c>
      <c r="I95" s="88">
        <v>0.31</v>
      </c>
      <c r="J95" s="88">
        <v>3.6100000000000003</v>
      </c>
      <c r="K95" s="88">
        <v>0</v>
      </c>
      <c r="L95" s="88">
        <v>4.82</v>
      </c>
      <c r="M95" s="116">
        <v>0</v>
      </c>
      <c r="N95" s="115">
        <v>148.51</v>
      </c>
      <c r="O95" s="88">
        <v>391.77</v>
      </c>
      <c r="P95" s="88">
        <v>0</v>
      </c>
      <c r="Q95" s="88">
        <v>0</v>
      </c>
      <c r="R95" s="88">
        <v>0</v>
      </c>
      <c r="S95" s="116">
        <v>0</v>
      </c>
      <c r="W95">
        <v>100</v>
      </c>
      <c r="X95">
        <v>0.52</v>
      </c>
      <c r="Y95">
        <v>23.44</v>
      </c>
      <c r="Z95">
        <v>0.24</v>
      </c>
      <c r="AA95">
        <v>3.22</v>
      </c>
      <c r="AB95">
        <v>30</v>
      </c>
      <c r="AC95">
        <v>100</v>
      </c>
      <c r="AD95">
        <v>4.82</v>
      </c>
      <c r="AE95">
        <v>11.63</v>
      </c>
      <c r="AF95">
        <v>15.14</v>
      </c>
      <c r="AG95">
        <v>0.31</v>
      </c>
      <c r="AH95">
        <v>60</v>
      </c>
      <c r="AI95">
        <v>0</v>
      </c>
      <c r="AJ95">
        <v>0.18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0.37</v>
      </c>
      <c r="AQ95">
        <v>0.32</v>
      </c>
      <c r="AR95">
        <v>0</v>
      </c>
      <c r="AS95">
        <v>45.17</v>
      </c>
      <c r="AT95">
        <v>0</v>
      </c>
      <c r="AU95">
        <v>0.49</v>
      </c>
      <c r="AV95">
        <v>0.39</v>
      </c>
      <c r="AW95">
        <v>50</v>
      </c>
      <c r="AX95">
        <v>0</v>
      </c>
      <c r="AY95">
        <v>75</v>
      </c>
      <c r="AZ95">
        <v>0.28000000000000003</v>
      </c>
      <c r="BA95">
        <v>0</v>
      </c>
      <c r="BB95">
        <v>0</v>
      </c>
      <c r="BC95">
        <v>0</v>
      </c>
      <c r="BD95">
        <v>0</v>
      </c>
      <c r="BE95">
        <v>53.34</v>
      </c>
      <c r="BF95">
        <v>0</v>
      </c>
    </row>
    <row r="96" spans="7:58">
      <c r="G96" t="s">
        <v>138</v>
      </c>
      <c r="H96" s="115">
        <v>25.84</v>
      </c>
      <c r="I96" s="88">
        <v>0.31</v>
      </c>
      <c r="J96" s="88">
        <v>3.6100000000000003</v>
      </c>
      <c r="K96" s="88">
        <v>0</v>
      </c>
      <c r="L96" s="88">
        <v>4.82</v>
      </c>
      <c r="M96" s="116">
        <v>0</v>
      </c>
      <c r="N96" s="115">
        <v>148.51</v>
      </c>
      <c r="O96" s="88">
        <v>391.77</v>
      </c>
      <c r="P96" s="88">
        <v>0</v>
      </c>
      <c r="Q96" s="88">
        <v>0</v>
      </c>
      <c r="R96" s="88">
        <v>0</v>
      </c>
      <c r="S96" s="116">
        <v>0</v>
      </c>
      <c r="W96">
        <v>100</v>
      </c>
      <c r="X96">
        <v>0.52</v>
      </c>
      <c r="Y96">
        <v>23.44</v>
      </c>
      <c r="Z96">
        <v>0.24</v>
      </c>
      <c r="AA96">
        <v>3.22</v>
      </c>
      <c r="AB96">
        <v>30</v>
      </c>
      <c r="AC96">
        <v>100</v>
      </c>
      <c r="AD96">
        <v>4.82</v>
      </c>
      <c r="AE96">
        <v>11.63</v>
      </c>
      <c r="AF96">
        <v>15.14</v>
      </c>
      <c r="AG96">
        <v>0.31</v>
      </c>
      <c r="AH96">
        <v>60</v>
      </c>
      <c r="AI96">
        <v>0</v>
      </c>
      <c r="AJ96">
        <v>0.18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0.37</v>
      </c>
      <c r="AQ96">
        <v>0.32</v>
      </c>
      <c r="AR96">
        <v>0</v>
      </c>
      <c r="AS96">
        <v>45.17</v>
      </c>
      <c r="AT96">
        <v>0</v>
      </c>
      <c r="AU96">
        <v>0.49</v>
      </c>
      <c r="AV96">
        <v>0.39</v>
      </c>
      <c r="AW96">
        <v>50</v>
      </c>
      <c r="AX96">
        <v>0</v>
      </c>
      <c r="AY96">
        <v>75</v>
      </c>
      <c r="AZ96">
        <v>0.28000000000000003</v>
      </c>
      <c r="BA96">
        <v>0</v>
      </c>
      <c r="BB96">
        <v>0</v>
      </c>
      <c r="BC96">
        <v>0</v>
      </c>
      <c r="BD96">
        <v>0</v>
      </c>
      <c r="BE96">
        <v>53.34</v>
      </c>
      <c r="BF96">
        <v>0</v>
      </c>
    </row>
    <row r="97" spans="1:133">
      <c r="G97" t="s">
        <v>139</v>
      </c>
      <c r="H97" s="115">
        <v>25.84</v>
      </c>
      <c r="I97" s="88">
        <v>0.31</v>
      </c>
      <c r="J97" s="88">
        <v>3.6100000000000003</v>
      </c>
      <c r="K97" s="88">
        <v>0</v>
      </c>
      <c r="L97" s="88">
        <v>4.82</v>
      </c>
      <c r="M97" s="116">
        <v>0</v>
      </c>
      <c r="N97" s="115">
        <v>148.51</v>
      </c>
      <c r="O97" s="88">
        <v>391.77</v>
      </c>
      <c r="P97" s="88">
        <v>0</v>
      </c>
      <c r="Q97" s="88">
        <v>0</v>
      </c>
      <c r="R97" s="88">
        <v>0</v>
      </c>
      <c r="S97" s="116">
        <v>0</v>
      </c>
      <c r="W97">
        <v>100</v>
      </c>
      <c r="X97">
        <v>0.52</v>
      </c>
      <c r="Y97">
        <v>23.44</v>
      </c>
      <c r="Z97">
        <v>0.24</v>
      </c>
      <c r="AA97">
        <v>3.22</v>
      </c>
      <c r="AB97">
        <v>30</v>
      </c>
      <c r="AC97">
        <v>100</v>
      </c>
      <c r="AD97">
        <v>4.82</v>
      </c>
      <c r="AE97">
        <v>11.63</v>
      </c>
      <c r="AF97">
        <v>15.14</v>
      </c>
      <c r="AG97">
        <v>0.31</v>
      </c>
      <c r="AH97">
        <v>60</v>
      </c>
      <c r="AI97">
        <v>0</v>
      </c>
      <c r="AJ97">
        <v>0.18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0.37</v>
      </c>
      <c r="AQ97">
        <v>0.32</v>
      </c>
      <c r="AR97">
        <v>0</v>
      </c>
      <c r="AS97">
        <v>45.17</v>
      </c>
      <c r="AT97">
        <v>0</v>
      </c>
      <c r="AU97">
        <v>0.49</v>
      </c>
      <c r="AV97">
        <v>0.39</v>
      </c>
      <c r="AW97">
        <v>50</v>
      </c>
      <c r="AX97">
        <v>0</v>
      </c>
      <c r="AY97">
        <v>75</v>
      </c>
      <c r="AZ97">
        <v>0.28000000000000003</v>
      </c>
      <c r="BA97">
        <v>0</v>
      </c>
      <c r="BB97">
        <v>0</v>
      </c>
      <c r="BC97">
        <v>0</v>
      </c>
      <c r="BD97">
        <v>0</v>
      </c>
      <c r="BE97">
        <v>53.34</v>
      </c>
      <c r="BF97">
        <v>0</v>
      </c>
    </row>
    <row r="98" spans="1:133">
      <c r="G98" t="s">
        <v>140</v>
      </c>
      <c r="H98" s="115">
        <v>25.84</v>
      </c>
      <c r="I98" s="88">
        <v>0.31</v>
      </c>
      <c r="J98" s="88">
        <v>3.6100000000000003</v>
      </c>
      <c r="K98" s="88">
        <v>0</v>
      </c>
      <c r="L98" s="88">
        <v>4.82</v>
      </c>
      <c r="M98" s="116">
        <v>0</v>
      </c>
      <c r="N98" s="115">
        <v>148.51</v>
      </c>
      <c r="O98" s="88">
        <v>391.77</v>
      </c>
      <c r="P98" s="88">
        <v>0</v>
      </c>
      <c r="Q98" s="88">
        <v>0</v>
      </c>
      <c r="R98" s="88">
        <v>0</v>
      </c>
      <c r="S98" s="116">
        <v>0</v>
      </c>
      <c r="W98">
        <v>100</v>
      </c>
      <c r="X98">
        <v>0.52</v>
      </c>
      <c r="Y98">
        <v>23.44</v>
      </c>
      <c r="Z98">
        <v>0.24</v>
      </c>
      <c r="AA98">
        <v>3.22</v>
      </c>
      <c r="AB98">
        <v>30</v>
      </c>
      <c r="AC98">
        <v>100</v>
      </c>
      <c r="AD98">
        <v>4.82</v>
      </c>
      <c r="AE98">
        <v>11.63</v>
      </c>
      <c r="AF98">
        <v>15.14</v>
      </c>
      <c r="AG98">
        <v>0.31</v>
      </c>
      <c r="AH98">
        <v>60</v>
      </c>
      <c r="AI98">
        <v>0</v>
      </c>
      <c r="AJ98">
        <v>0.18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0.37</v>
      </c>
      <c r="AQ98">
        <v>0.32</v>
      </c>
      <c r="AR98">
        <v>0</v>
      </c>
      <c r="AS98">
        <v>45.17</v>
      </c>
      <c r="AT98">
        <v>0</v>
      </c>
      <c r="AU98">
        <v>0.49</v>
      </c>
      <c r="AV98">
        <v>0.39</v>
      </c>
      <c r="AW98">
        <v>50</v>
      </c>
      <c r="AX98">
        <v>0</v>
      </c>
      <c r="AY98">
        <v>75</v>
      </c>
      <c r="AZ98">
        <v>0.28000000000000003</v>
      </c>
      <c r="BA98">
        <v>0</v>
      </c>
      <c r="BB98">
        <v>0</v>
      </c>
      <c r="BC98">
        <v>0</v>
      </c>
      <c r="BD98">
        <v>0</v>
      </c>
      <c r="BE98">
        <v>53.34</v>
      </c>
      <c r="BF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3.5452400000000011</v>
      </c>
      <c r="I99" s="111">
        <f t="shared" ref="I99:BU99" si="1">SUM(I3:I98)/4000</f>
        <v>0.97918499999999986</v>
      </c>
      <c r="J99" s="111">
        <f t="shared" si="1"/>
        <v>8.8510000000000061E-2</v>
      </c>
      <c r="K99" s="111">
        <f t="shared" si="1"/>
        <v>0</v>
      </c>
      <c r="L99" s="111">
        <f t="shared" si="1"/>
        <v>0.16058250000000024</v>
      </c>
      <c r="M99" s="111">
        <f t="shared" si="1"/>
        <v>0</v>
      </c>
      <c r="N99" s="110">
        <f t="shared" si="1"/>
        <v>4.3815999999999944</v>
      </c>
      <c r="O99" s="111">
        <f t="shared" si="1"/>
        <v>7.3658399999999968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0.6</v>
      </c>
      <c r="X99">
        <f t="shared" si="1"/>
        <v>1.1539999999999996E-2</v>
      </c>
      <c r="Y99">
        <f t="shared" si="1"/>
        <v>0.41322000000000014</v>
      </c>
      <c r="Z99">
        <f t="shared" si="1"/>
        <v>5.2799999999999896E-3</v>
      </c>
      <c r="AA99">
        <f t="shared" si="1"/>
        <v>7.9660000000000064E-2</v>
      </c>
      <c r="AB99">
        <f t="shared" si="1"/>
        <v>0.72</v>
      </c>
      <c r="AC99">
        <f t="shared" si="1"/>
        <v>2.4</v>
      </c>
      <c r="AD99">
        <f t="shared" si="1"/>
        <v>0.11567999999999987</v>
      </c>
      <c r="AE99">
        <f t="shared" si="1"/>
        <v>0.27912000000000015</v>
      </c>
      <c r="AF99">
        <f t="shared" si="1"/>
        <v>0.36336000000000052</v>
      </c>
      <c r="AG99">
        <f t="shared" si="1"/>
        <v>8.3400000000000089E-3</v>
      </c>
      <c r="AH99">
        <f t="shared" si="1"/>
        <v>1.44</v>
      </c>
      <c r="AI99">
        <f t="shared" si="1"/>
        <v>5.2997500000000003E-2</v>
      </c>
      <c r="AJ99">
        <f t="shared" si="1"/>
        <v>3.8700000000000028E-3</v>
      </c>
      <c r="AK99">
        <f t="shared" si="1"/>
        <v>0.97791000000000006</v>
      </c>
      <c r="AL99">
        <f t="shared" si="1"/>
        <v>0.27700750000000007</v>
      </c>
      <c r="AM99">
        <f t="shared" si="1"/>
        <v>0.14452499999999996</v>
      </c>
      <c r="AN99">
        <f t="shared" si="1"/>
        <v>0.18571750000000001</v>
      </c>
      <c r="AO99">
        <f t="shared" si="1"/>
        <v>0.81336000000000075</v>
      </c>
      <c r="AP99">
        <f t="shared" si="1"/>
        <v>7.9500000000000057E-3</v>
      </c>
      <c r="AQ99">
        <f t="shared" si="1"/>
        <v>8.630000000000004E-3</v>
      </c>
      <c r="AR99">
        <f t="shared" si="1"/>
        <v>0.33698500000000003</v>
      </c>
      <c r="AS99">
        <f t="shared" si="1"/>
        <v>1.084080000000001</v>
      </c>
      <c r="AT99">
        <f t="shared" si="1"/>
        <v>0.4</v>
      </c>
      <c r="AU99">
        <f t="shared" si="1"/>
        <v>1.0960000000000008E-2</v>
      </c>
      <c r="AV99">
        <f t="shared" si="1"/>
        <v>8.8499999999999933E-3</v>
      </c>
      <c r="AW99">
        <f t="shared" si="1"/>
        <v>0.3</v>
      </c>
      <c r="AX99">
        <f t="shared" si="1"/>
        <v>2.2774800000000011</v>
      </c>
      <c r="AY99">
        <f t="shared" si="1"/>
        <v>0.75</v>
      </c>
      <c r="AZ99">
        <f t="shared" si="1"/>
        <v>6.1399999999999979E-3</v>
      </c>
      <c r="BA99">
        <f t="shared" si="1"/>
        <v>0.2179900000000001</v>
      </c>
      <c r="BB99">
        <f t="shared" si="1"/>
        <v>0.36155250000000005</v>
      </c>
      <c r="BC99">
        <f t="shared" si="1"/>
        <v>1.0456675</v>
      </c>
      <c r="BD99">
        <f t="shared" si="1"/>
        <v>4.4902500000000005E-2</v>
      </c>
      <c r="BE99">
        <f t="shared" si="1"/>
        <v>0.32004000000000005</v>
      </c>
      <c r="BF99">
        <f t="shared" si="1"/>
        <v>0.4481425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44985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-16</v>
      </c>
      <c r="O3" s="95">
        <v>-50</v>
      </c>
      <c r="P3" s="95">
        <v>0</v>
      </c>
      <c r="Q3" s="95">
        <v>0</v>
      </c>
      <c r="R3" s="95">
        <v>0</v>
      </c>
      <c r="S3" s="114">
        <v>0</v>
      </c>
      <c r="U3" s="115"/>
      <c r="V3" s="116"/>
      <c r="W3">
        <v>-16</v>
      </c>
      <c r="X3">
        <v>-50</v>
      </c>
      <c r="Y3">
        <v>0</v>
      </c>
      <c r="Z3">
        <v>0</v>
      </c>
      <c r="AA3">
        <v>0</v>
      </c>
      <c r="AB3">
        <v>0</v>
      </c>
    </row>
    <row r="4" spans="1:28">
      <c r="B4" t="s">
        <v>263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-14</v>
      </c>
      <c r="O4" s="88">
        <v>-55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-14</v>
      </c>
      <c r="X4">
        <v>-55</v>
      </c>
      <c r="Y4">
        <v>0</v>
      </c>
      <c r="Z4">
        <v>0</v>
      </c>
      <c r="AA4">
        <v>0</v>
      </c>
      <c r="AB4">
        <v>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-40</v>
      </c>
      <c r="P5" s="88">
        <v>0</v>
      </c>
      <c r="Q5" s="88">
        <v>-20</v>
      </c>
      <c r="R5" s="88">
        <v>0</v>
      </c>
      <c r="S5" s="116">
        <v>0</v>
      </c>
      <c r="U5" s="115"/>
      <c r="V5" s="116"/>
      <c r="W5">
        <v>0</v>
      </c>
      <c r="X5">
        <v>-40</v>
      </c>
      <c r="Y5">
        <v>0</v>
      </c>
      <c r="Z5">
        <v>-20</v>
      </c>
      <c r="AA5">
        <v>0</v>
      </c>
      <c r="AB5">
        <v>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-40</v>
      </c>
      <c r="P6" s="88">
        <v>0</v>
      </c>
      <c r="Q6" s="88">
        <v>-20</v>
      </c>
      <c r="R6" s="88">
        <v>0</v>
      </c>
      <c r="S6" s="116">
        <v>0</v>
      </c>
      <c r="U6" s="115"/>
      <c r="V6" s="116"/>
      <c r="W6">
        <v>0</v>
      </c>
      <c r="X6">
        <v>-40</v>
      </c>
      <c r="Y6">
        <v>0</v>
      </c>
      <c r="Z6">
        <v>-20</v>
      </c>
      <c r="AA6">
        <v>0</v>
      </c>
      <c r="AB6">
        <v>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-15</v>
      </c>
      <c r="Q7" s="88">
        <v>-20</v>
      </c>
      <c r="R7" s="88">
        <v>0</v>
      </c>
      <c r="S7" s="116">
        <v>0</v>
      </c>
      <c r="U7" s="115"/>
      <c r="V7" s="116"/>
      <c r="W7">
        <v>0</v>
      </c>
      <c r="X7">
        <v>0</v>
      </c>
      <c r="Y7">
        <v>0</v>
      </c>
      <c r="Z7">
        <v>-20</v>
      </c>
      <c r="AA7">
        <v>0</v>
      </c>
      <c r="AB7">
        <v>-15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-9</v>
      </c>
      <c r="O8" s="88">
        <v>0</v>
      </c>
      <c r="P8" s="88">
        <v>-15</v>
      </c>
      <c r="Q8" s="88">
        <v>-20</v>
      </c>
      <c r="R8" s="88">
        <v>0</v>
      </c>
      <c r="S8" s="116">
        <v>0</v>
      </c>
      <c r="U8" s="115"/>
      <c r="V8" s="116"/>
      <c r="W8">
        <v>-9</v>
      </c>
      <c r="X8">
        <v>0</v>
      </c>
      <c r="Y8">
        <v>0</v>
      </c>
      <c r="Z8">
        <v>-20</v>
      </c>
      <c r="AA8">
        <v>0</v>
      </c>
      <c r="AB8">
        <v>-15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-27</v>
      </c>
      <c r="O9" s="88">
        <v>0</v>
      </c>
      <c r="P9" s="88">
        <v>0</v>
      </c>
      <c r="Q9" s="88">
        <v>-20</v>
      </c>
      <c r="R9" s="88">
        <v>0</v>
      </c>
      <c r="S9" s="116">
        <v>0</v>
      </c>
      <c r="U9" s="115"/>
      <c r="V9" s="116"/>
      <c r="W9">
        <v>-27</v>
      </c>
      <c r="X9">
        <v>0</v>
      </c>
      <c r="Y9">
        <v>0</v>
      </c>
      <c r="Z9">
        <v>-20</v>
      </c>
      <c r="AA9">
        <v>0</v>
      </c>
      <c r="AB9">
        <v>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-27</v>
      </c>
      <c r="O10" s="88">
        <v>0</v>
      </c>
      <c r="P10" s="88">
        <v>0</v>
      </c>
      <c r="Q10" s="88">
        <v>-25</v>
      </c>
      <c r="R10" s="88">
        <v>0</v>
      </c>
      <c r="S10" s="116">
        <v>0</v>
      </c>
      <c r="U10" s="115"/>
      <c r="V10" s="116"/>
      <c r="W10">
        <v>-27</v>
      </c>
      <c r="X10">
        <v>0</v>
      </c>
      <c r="Y10">
        <v>0</v>
      </c>
      <c r="Z10">
        <v>-25</v>
      </c>
      <c r="AA10">
        <v>0</v>
      </c>
      <c r="AB10">
        <v>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-15</v>
      </c>
      <c r="O11" s="88">
        <v>0</v>
      </c>
      <c r="P11" s="88">
        <v>-20</v>
      </c>
      <c r="Q11" s="88">
        <v>-25</v>
      </c>
      <c r="R11" s="88">
        <v>0</v>
      </c>
      <c r="S11" s="116">
        <v>0</v>
      </c>
      <c r="U11" s="115"/>
      <c r="V11" s="116"/>
      <c r="W11">
        <v>-15</v>
      </c>
      <c r="X11">
        <v>0</v>
      </c>
      <c r="Y11">
        <v>0</v>
      </c>
      <c r="Z11">
        <v>-25</v>
      </c>
      <c r="AA11">
        <v>0</v>
      </c>
      <c r="AB11">
        <v>-20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-14</v>
      </c>
      <c r="O12" s="88">
        <v>0</v>
      </c>
      <c r="P12" s="88">
        <v>-20</v>
      </c>
      <c r="Q12" s="88">
        <v>-25</v>
      </c>
      <c r="R12" s="88">
        <v>0</v>
      </c>
      <c r="S12" s="116">
        <v>0</v>
      </c>
      <c r="U12" s="115"/>
      <c r="V12" s="116"/>
      <c r="W12">
        <v>-14</v>
      </c>
      <c r="X12">
        <v>0</v>
      </c>
      <c r="Y12">
        <v>0</v>
      </c>
      <c r="Z12">
        <v>-25</v>
      </c>
      <c r="AA12">
        <v>0</v>
      </c>
      <c r="AB12">
        <v>-20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-8</v>
      </c>
      <c r="O13" s="88">
        <v>0</v>
      </c>
      <c r="P13" s="88">
        <v>-20</v>
      </c>
      <c r="Q13" s="88">
        <v>-25</v>
      </c>
      <c r="R13" s="88">
        <v>-2.5</v>
      </c>
      <c r="S13" s="116">
        <v>0</v>
      </c>
      <c r="U13" s="115"/>
      <c r="V13" s="116"/>
      <c r="W13">
        <v>-8</v>
      </c>
      <c r="X13">
        <v>0</v>
      </c>
      <c r="Y13">
        <v>-2.5</v>
      </c>
      <c r="Z13">
        <v>-25</v>
      </c>
      <c r="AA13">
        <v>0</v>
      </c>
      <c r="AB13">
        <v>-20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-6</v>
      </c>
      <c r="O14" s="88">
        <v>0</v>
      </c>
      <c r="P14" s="88">
        <v>-20</v>
      </c>
      <c r="Q14" s="88">
        <v>-25</v>
      </c>
      <c r="R14" s="88">
        <v>-2.5</v>
      </c>
      <c r="S14" s="116">
        <v>0</v>
      </c>
      <c r="U14" s="115"/>
      <c r="V14" s="116"/>
      <c r="W14">
        <v>-6</v>
      </c>
      <c r="X14">
        <v>0</v>
      </c>
      <c r="Y14">
        <v>-2.5</v>
      </c>
      <c r="Z14">
        <v>-25</v>
      </c>
      <c r="AA14">
        <v>0</v>
      </c>
      <c r="AB14">
        <v>-20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-20</v>
      </c>
      <c r="Q15" s="88">
        <v>-25</v>
      </c>
      <c r="R15" s="88">
        <v>-2.5</v>
      </c>
      <c r="S15" s="116">
        <v>0</v>
      </c>
      <c r="U15" s="115"/>
      <c r="V15" s="116"/>
      <c r="W15">
        <v>0</v>
      </c>
      <c r="X15">
        <v>0</v>
      </c>
      <c r="Y15">
        <v>-2.5</v>
      </c>
      <c r="Z15">
        <v>-25</v>
      </c>
      <c r="AA15">
        <v>0</v>
      </c>
      <c r="AB15">
        <v>-20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-20</v>
      </c>
      <c r="Q16" s="88">
        <v>-25</v>
      </c>
      <c r="R16" s="88">
        <v>-2.5</v>
      </c>
      <c r="S16" s="116">
        <v>0</v>
      </c>
      <c r="U16" s="115"/>
      <c r="V16" s="116"/>
      <c r="W16">
        <v>0</v>
      </c>
      <c r="X16">
        <v>0</v>
      </c>
      <c r="Y16">
        <v>-2.5</v>
      </c>
      <c r="Z16">
        <v>-25</v>
      </c>
      <c r="AA16">
        <v>0</v>
      </c>
      <c r="AB16">
        <v>-20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-20</v>
      </c>
      <c r="Q17" s="88">
        <v>-25</v>
      </c>
      <c r="R17" s="88">
        <v>-2.5</v>
      </c>
      <c r="S17" s="116">
        <v>0</v>
      </c>
      <c r="U17" s="115"/>
      <c r="V17" s="116"/>
      <c r="W17">
        <v>0</v>
      </c>
      <c r="X17">
        <v>0</v>
      </c>
      <c r="Y17">
        <v>-2.5</v>
      </c>
      <c r="Z17">
        <v>-25</v>
      </c>
      <c r="AA17">
        <v>0</v>
      </c>
      <c r="AB17">
        <v>-20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-20</v>
      </c>
      <c r="Q18" s="88">
        <v>-25</v>
      </c>
      <c r="R18" s="88">
        <v>-2.5</v>
      </c>
      <c r="S18" s="116">
        <v>0</v>
      </c>
      <c r="U18" s="115"/>
      <c r="V18" s="116"/>
      <c r="W18">
        <v>0</v>
      </c>
      <c r="X18">
        <v>0</v>
      </c>
      <c r="Y18">
        <v>-2.5</v>
      </c>
      <c r="Z18">
        <v>-25</v>
      </c>
      <c r="AA18">
        <v>0</v>
      </c>
      <c r="AB18">
        <v>-20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-79</v>
      </c>
      <c r="O19" s="88">
        <v>0</v>
      </c>
      <c r="P19" s="88">
        <v>-20</v>
      </c>
      <c r="Q19" s="88">
        <v>-25</v>
      </c>
      <c r="R19" s="88">
        <v>-2.5</v>
      </c>
      <c r="S19" s="116">
        <v>0</v>
      </c>
      <c r="U19" s="115"/>
      <c r="V19" s="116"/>
      <c r="W19">
        <v>-79</v>
      </c>
      <c r="X19">
        <v>0</v>
      </c>
      <c r="Y19">
        <v>-2.5</v>
      </c>
      <c r="Z19">
        <v>-25</v>
      </c>
      <c r="AA19">
        <v>0</v>
      </c>
      <c r="AB19">
        <v>-20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0.96</v>
      </c>
      <c r="M20" s="116">
        <v>0</v>
      </c>
      <c r="N20" s="115">
        <v>-73</v>
      </c>
      <c r="O20" s="88">
        <v>0</v>
      </c>
      <c r="P20" s="88">
        <v>0</v>
      </c>
      <c r="Q20" s="88">
        <v>-25</v>
      </c>
      <c r="R20" s="88">
        <v>0</v>
      </c>
      <c r="S20" s="116">
        <v>0</v>
      </c>
      <c r="U20" s="115"/>
      <c r="V20" s="116"/>
      <c r="W20">
        <v>-73</v>
      </c>
      <c r="X20">
        <v>0</v>
      </c>
      <c r="Y20">
        <v>0.96</v>
      </c>
      <c r="Z20">
        <v>-25</v>
      </c>
      <c r="AA20">
        <v>0</v>
      </c>
      <c r="AB20">
        <v>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1.45</v>
      </c>
      <c r="M21" s="116">
        <v>0</v>
      </c>
      <c r="N21" s="115">
        <v>-51</v>
      </c>
      <c r="O21" s="88">
        <v>0</v>
      </c>
      <c r="P21" s="88">
        <v>0</v>
      </c>
      <c r="Q21" s="88">
        <v>-25</v>
      </c>
      <c r="R21" s="88">
        <v>0</v>
      </c>
      <c r="S21" s="116">
        <v>0</v>
      </c>
      <c r="U21" s="115"/>
      <c r="V21" s="116"/>
      <c r="W21">
        <v>-51</v>
      </c>
      <c r="X21">
        <v>0</v>
      </c>
      <c r="Y21">
        <v>1.45</v>
      </c>
      <c r="Z21">
        <v>-25</v>
      </c>
      <c r="AA21">
        <v>0</v>
      </c>
      <c r="AB21">
        <v>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2.89</v>
      </c>
      <c r="M22" s="116">
        <v>0</v>
      </c>
      <c r="N22" s="115">
        <v>-24</v>
      </c>
      <c r="O22" s="88">
        <v>0</v>
      </c>
      <c r="P22" s="88">
        <v>0</v>
      </c>
      <c r="Q22" s="88">
        <v>-25</v>
      </c>
      <c r="R22" s="88">
        <v>0</v>
      </c>
      <c r="S22" s="116">
        <v>0</v>
      </c>
      <c r="U22" s="115"/>
      <c r="V22" s="116"/>
      <c r="W22">
        <v>-24</v>
      </c>
      <c r="X22">
        <v>0</v>
      </c>
      <c r="Y22">
        <v>2.89</v>
      </c>
      <c r="Z22">
        <v>-25</v>
      </c>
      <c r="AA22">
        <v>0</v>
      </c>
      <c r="AB22">
        <v>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4.82</v>
      </c>
      <c r="M23" s="116">
        <v>0</v>
      </c>
      <c r="N23" s="115">
        <v>-68</v>
      </c>
      <c r="O23" s="88">
        <v>-47</v>
      </c>
      <c r="P23" s="88">
        <v>0</v>
      </c>
      <c r="Q23" s="88">
        <v>-25</v>
      </c>
      <c r="R23" s="88">
        <v>0</v>
      </c>
      <c r="S23" s="116">
        <v>0</v>
      </c>
      <c r="U23" s="115"/>
      <c r="V23" s="116"/>
      <c r="W23">
        <v>-68</v>
      </c>
      <c r="X23">
        <v>-47</v>
      </c>
      <c r="Y23">
        <v>4.82</v>
      </c>
      <c r="Z23">
        <v>-25</v>
      </c>
      <c r="AA23">
        <v>0</v>
      </c>
      <c r="AB23">
        <v>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4</v>
      </c>
      <c r="M24" s="116">
        <v>0</v>
      </c>
      <c r="N24" s="115">
        <v>-137</v>
      </c>
      <c r="O24" s="88">
        <v>-47</v>
      </c>
      <c r="P24" s="88">
        <v>0</v>
      </c>
      <c r="Q24" s="88">
        <v>-25</v>
      </c>
      <c r="R24" s="88">
        <v>0</v>
      </c>
      <c r="S24" s="116">
        <v>0</v>
      </c>
      <c r="U24" s="115"/>
      <c r="V24" s="116"/>
      <c r="W24">
        <v>-137</v>
      </c>
      <c r="X24">
        <v>-47</v>
      </c>
      <c r="Y24">
        <v>4</v>
      </c>
      <c r="Z24">
        <v>-25</v>
      </c>
      <c r="AA24">
        <v>0</v>
      </c>
      <c r="AB24">
        <v>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3.83</v>
      </c>
      <c r="M25" s="116">
        <v>0</v>
      </c>
      <c r="N25" s="115">
        <v>-173</v>
      </c>
      <c r="O25" s="88">
        <v>-44</v>
      </c>
      <c r="P25" s="88">
        <v>0</v>
      </c>
      <c r="Q25" s="88">
        <v>-20</v>
      </c>
      <c r="R25" s="88">
        <v>0</v>
      </c>
      <c r="S25" s="116">
        <v>0</v>
      </c>
      <c r="U25" s="115"/>
      <c r="V25" s="116"/>
      <c r="W25">
        <v>-173</v>
      </c>
      <c r="X25">
        <v>-44</v>
      </c>
      <c r="Y25">
        <v>3.83</v>
      </c>
      <c r="Z25">
        <v>-20</v>
      </c>
      <c r="AA25">
        <v>0</v>
      </c>
      <c r="AB25">
        <v>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5.37</v>
      </c>
      <c r="M26" s="116">
        <v>0</v>
      </c>
      <c r="N26" s="115">
        <v>-178</v>
      </c>
      <c r="O26" s="88">
        <v>-36</v>
      </c>
      <c r="P26" s="88">
        <v>0</v>
      </c>
      <c r="Q26" s="88">
        <v>-20</v>
      </c>
      <c r="R26" s="88">
        <v>0</v>
      </c>
      <c r="S26" s="116">
        <v>0</v>
      </c>
      <c r="U26" s="115"/>
      <c r="V26" s="116"/>
      <c r="W26">
        <v>-178</v>
      </c>
      <c r="X26">
        <v>-36</v>
      </c>
      <c r="Y26">
        <v>5.37</v>
      </c>
      <c r="Z26">
        <v>-20</v>
      </c>
      <c r="AA26">
        <v>0</v>
      </c>
      <c r="AB26">
        <v>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6.37</v>
      </c>
      <c r="M27" s="116">
        <v>0</v>
      </c>
      <c r="N27" s="115">
        <v>-18</v>
      </c>
      <c r="O27" s="88">
        <v>-30</v>
      </c>
      <c r="P27" s="88">
        <v>0</v>
      </c>
      <c r="Q27" s="88">
        <v>-10</v>
      </c>
      <c r="R27" s="88">
        <v>0</v>
      </c>
      <c r="S27" s="116">
        <v>0</v>
      </c>
      <c r="U27" s="115"/>
      <c r="V27" s="116"/>
      <c r="W27">
        <v>-18</v>
      </c>
      <c r="X27">
        <v>-30</v>
      </c>
      <c r="Y27">
        <v>6.37</v>
      </c>
      <c r="Z27">
        <v>-10</v>
      </c>
      <c r="AA27">
        <v>0</v>
      </c>
      <c r="AB27">
        <v>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6.18</v>
      </c>
      <c r="M28" s="116">
        <v>0</v>
      </c>
      <c r="N28" s="115">
        <v>-39</v>
      </c>
      <c r="O28" s="88">
        <v>-39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-39</v>
      </c>
      <c r="X28">
        <v>-39</v>
      </c>
      <c r="Y28">
        <v>6.18</v>
      </c>
      <c r="Z28">
        <v>0</v>
      </c>
      <c r="AA28">
        <v>0</v>
      </c>
      <c r="AB28">
        <v>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5.88</v>
      </c>
      <c r="M29" s="116">
        <v>0</v>
      </c>
      <c r="N29" s="115">
        <v>-49</v>
      </c>
      <c r="O29" s="88">
        <v>-41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-49</v>
      </c>
      <c r="X29">
        <v>-41</v>
      </c>
      <c r="Y29">
        <v>5.88</v>
      </c>
      <c r="Z29">
        <v>0</v>
      </c>
      <c r="AA29">
        <v>0</v>
      </c>
      <c r="AB29">
        <v>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5.13</v>
      </c>
      <c r="M30" s="116">
        <v>0</v>
      </c>
      <c r="N30" s="115">
        <v>-44</v>
      </c>
      <c r="O30" s="88">
        <v>-6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-44</v>
      </c>
      <c r="X30">
        <v>-6</v>
      </c>
      <c r="Y30">
        <v>5.13</v>
      </c>
      <c r="Z30">
        <v>0</v>
      </c>
      <c r="AA30">
        <v>0</v>
      </c>
      <c r="AB30">
        <v>0</v>
      </c>
    </row>
    <row r="31" spans="7:28">
      <c r="G31" t="s">
        <v>73</v>
      </c>
      <c r="H31" s="115">
        <v>0</v>
      </c>
      <c r="I31" s="88">
        <v>11.69</v>
      </c>
      <c r="J31" s="88">
        <v>0</v>
      </c>
      <c r="K31" s="88">
        <v>2.92</v>
      </c>
      <c r="L31" s="88">
        <v>4.24</v>
      </c>
      <c r="M31" s="116">
        <v>0</v>
      </c>
      <c r="N31" s="115">
        <v>-45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-45</v>
      </c>
      <c r="X31">
        <v>11.69</v>
      </c>
      <c r="Y31">
        <v>4.24</v>
      </c>
      <c r="Z31">
        <v>2.92</v>
      </c>
      <c r="AA31">
        <v>0</v>
      </c>
      <c r="AB31">
        <v>0</v>
      </c>
    </row>
    <row r="32" spans="7:28">
      <c r="G32" t="s">
        <v>74</v>
      </c>
      <c r="H32" s="115">
        <v>0</v>
      </c>
      <c r="I32" s="88">
        <v>12.29</v>
      </c>
      <c r="J32" s="88">
        <v>0</v>
      </c>
      <c r="K32" s="88">
        <v>3.68</v>
      </c>
      <c r="L32" s="88">
        <v>3.56</v>
      </c>
      <c r="M32" s="116">
        <v>0</v>
      </c>
      <c r="N32" s="115">
        <v>-24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-24</v>
      </c>
      <c r="X32">
        <v>12.29</v>
      </c>
      <c r="Y32">
        <v>3.56</v>
      </c>
      <c r="Z32">
        <v>3.68</v>
      </c>
      <c r="AA32">
        <v>0</v>
      </c>
      <c r="AB32">
        <v>0</v>
      </c>
    </row>
    <row r="33" spans="7:28">
      <c r="G33" t="s">
        <v>75</v>
      </c>
      <c r="H33" s="115">
        <v>0</v>
      </c>
      <c r="I33" s="88">
        <v>15.76</v>
      </c>
      <c r="J33" s="88">
        <v>0</v>
      </c>
      <c r="K33" s="88">
        <v>4.51</v>
      </c>
      <c r="L33" s="88">
        <v>3.15</v>
      </c>
      <c r="M33" s="116">
        <v>0</v>
      </c>
      <c r="N33" s="115">
        <v>-45</v>
      </c>
      <c r="O33" s="88">
        <v>0</v>
      </c>
      <c r="P33" s="88">
        <v>-25</v>
      </c>
      <c r="Q33" s="88">
        <v>0</v>
      </c>
      <c r="R33" s="88">
        <v>0</v>
      </c>
      <c r="S33" s="116">
        <v>0</v>
      </c>
      <c r="U33" s="115"/>
      <c r="V33" s="116"/>
      <c r="W33">
        <v>-45</v>
      </c>
      <c r="X33">
        <v>15.76</v>
      </c>
      <c r="Y33">
        <v>3.15</v>
      </c>
      <c r="Z33">
        <v>4.51</v>
      </c>
      <c r="AA33">
        <v>0</v>
      </c>
      <c r="AB33">
        <v>-25</v>
      </c>
    </row>
    <row r="34" spans="7:28">
      <c r="G34" t="s">
        <v>76</v>
      </c>
      <c r="H34" s="115">
        <v>0</v>
      </c>
      <c r="I34" s="88">
        <v>11.27</v>
      </c>
      <c r="J34" s="88">
        <v>0</v>
      </c>
      <c r="K34" s="88">
        <v>7.04</v>
      </c>
      <c r="L34" s="88">
        <v>3.78</v>
      </c>
      <c r="M34" s="116">
        <v>0</v>
      </c>
      <c r="N34" s="115">
        <v>-62</v>
      </c>
      <c r="O34" s="88">
        <v>0</v>
      </c>
      <c r="P34" s="88">
        <v>-29</v>
      </c>
      <c r="Q34" s="88">
        <v>0</v>
      </c>
      <c r="R34" s="88">
        <v>0</v>
      </c>
      <c r="S34" s="116">
        <v>0</v>
      </c>
      <c r="U34" s="115"/>
      <c r="V34" s="116"/>
      <c r="W34">
        <v>-62</v>
      </c>
      <c r="X34">
        <v>11.27</v>
      </c>
      <c r="Y34">
        <v>3.78</v>
      </c>
      <c r="Z34">
        <v>7.04</v>
      </c>
      <c r="AA34">
        <v>0</v>
      </c>
      <c r="AB34">
        <v>-29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2.62</v>
      </c>
      <c r="L35" s="88">
        <v>3.14</v>
      </c>
      <c r="M35" s="116">
        <v>0</v>
      </c>
      <c r="N35" s="115">
        <v>-89</v>
      </c>
      <c r="O35" s="88">
        <v>-10</v>
      </c>
      <c r="P35" s="88">
        <v>-72</v>
      </c>
      <c r="Q35" s="88">
        <v>0</v>
      </c>
      <c r="R35" s="88">
        <v>0</v>
      </c>
      <c r="S35" s="116">
        <v>0</v>
      </c>
      <c r="U35" s="115"/>
      <c r="V35" s="116"/>
      <c r="W35">
        <v>-89</v>
      </c>
      <c r="X35">
        <v>-10</v>
      </c>
      <c r="Y35">
        <v>3.14</v>
      </c>
      <c r="Z35">
        <v>2.62</v>
      </c>
      <c r="AA35">
        <v>0</v>
      </c>
      <c r="AB35">
        <v>-72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2.74</v>
      </c>
      <c r="L36" s="88">
        <v>2.73</v>
      </c>
      <c r="M36" s="116">
        <v>0</v>
      </c>
      <c r="N36" s="115">
        <v>-82</v>
      </c>
      <c r="O36" s="88">
        <v>-15</v>
      </c>
      <c r="P36" s="88">
        <v>-72</v>
      </c>
      <c r="Q36" s="88">
        <v>0</v>
      </c>
      <c r="R36" s="88">
        <v>0</v>
      </c>
      <c r="S36" s="116">
        <v>0</v>
      </c>
      <c r="U36" s="115"/>
      <c r="V36" s="116"/>
      <c r="W36">
        <v>-82</v>
      </c>
      <c r="X36">
        <v>-15</v>
      </c>
      <c r="Y36">
        <v>2.73</v>
      </c>
      <c r="Z36">
        <v>2.74</v>
      </c>
      <c r="AA36">
        <v>0</v>
      </c>
      <c r="AB36">
        <v>-72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3.62</v>
      </c>
      <c r="L37" s="88">
        <v>3.63</v>
      </c>
      <c r="M37" s="116">
        <v>0</v>
      </c>
      <c r="N37" s="115">
        <v>-58</v>
      </c>
      <c r="O37" s="88">
        <v>-23</v>
      </c>
      <c r="P37" s="88">
        <v>-60</v>
      </c>
      <c r="Q37" s="88">
        <v>0</v>
      </c>
      <c r="R37" s="88">
        <v>0</v>
      </c>
      <c r="S37" s="116">
        <v>0</v>
      </c>
      <c r="U37" s="115"/>
      <c r="V37" s="116"/>
      <c r="W37">
        <v>-58</v>
      </c>
      <c r="X37">
        <v>-23</v>
      </c>
      <c r="Y37">
        <v>3.63</v>
      </c>
      <c r="Z37">
        <v>3.62</v>
      </c>
      <c r="AA37">
        <v>0</v>
      </c>
      <c r="AB37">
        <v>-60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4.3600000000000003</v>
      </c>
      <c r="L38" s="88">
        <v>3.49</v>
      </c>
      <c r="M38" s="116">
        <v>0</v>
      </c>
      <c r="N38" s="115">
        <v>-69</v>
      </c>
      <c r="O38" s="88">
        <v>-47</v>
      </c>
      <c r="P38" s="88">
        <v>-60</v>
      </c>
      <c r="Q38" s="88">
        <v>0</v>
      </c>
      <c r="R38" s="88">
        <v>0</v>
      </c>
      <c r="S38" s="116">
        <v>0</v>
      </c>
      <c r="U38" s="115"/>
      <c r="V38" s="116"/>
      <c r="W38">
        <v>-69</v>
      </c>
      <c r="X38">
        <v>-47</v>
      </c>
      <c r="Y38">
        <v>3.49</v>
      </c>
      <c r="Z38">
        <v>4.3600000000000003</v>
      </c>
      <c r="AA38">
        <v>0</v>
      </c>
      <c r="AB38">
        <v>-60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3.5</v>
      </c>
      <c r="L39" s="88">
        <v>2.79</v>
      </c>
      <c r="M39" s="116">
        <v>0</v>
      </c>
      <c r="N39" s="115">
        <v>-74</v>
      </c>
      <c r="O39" s="88">
        <v>-25</v>
      </c>
      <c r="P39" s="88">
        <v>-63</v>
      </c>
      <c r="Q39" s="88">
        <v>0</v>
      </c>
      <c r="R39" s="88">
        <v>0</v>
      </c>
      <c r="S39" s="116">
        <v>0</v>
      </c>
      <c r="U39" s="115"/>
      <c r="V39" s="116"/>
      <c r="W39">
        <v>-74</v>
      </c>
      <c r="X39">
        <v>-25</v>
      </c>
      <c r="Y39">
        <v>2.79</v>
      </c>
      <c r="Z39">
        <v>3.5</v>
      </c>
      <c r="AA39">
        <v>0</v>
      </c>
      <c r="AB39">
        <v>-63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3.54</v>
      </c>
      <c r="L40" s="88">
        <v>2.65</v>
      </c>
      <c r="M40" s="116">
        <v>0</v>
      </c>
      <c r="N40" s="115">
        <v>-75</v>
      </c>
      <c r="O40" s="88">
        <v>-25</v>
      </c>
      <c r="P40" s="88">
        <v>-42</v>
      </c>
      <c r="Q40" s="88">
        <v>0</v>
      </c>
      <c r="R40" s="88">
        <v>0</v>
      </c>
      <c r="S40" s="116">
        <v>0</v>
      </c>
      <c r="U40" s="115"/>
      <c r="V40" s="116"/>
      <c r="W40">
        <v>-75</v>
      </c>
      <c r="X40">
        <v>-25</v>
      </c>
      <c r="Y40">
        <v>2.65</v>
      </c>
      <c r="Z40">
        <v>3.54</v>
      </c>
      <c r="AA40">
        <v>0</v>
      </c>
      <c r="AB40">
        <v>-42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3.49</v>
      </c>
      <c r="L41" s="88">
        <v>2.4500000000000002</v>
      </c>
      <c r="M41" s="116">
        <v>0</v>
      </c>
      <c r="N41" s="115">
        <v>-57</v>
      </c>
      <c r="O41" s="88">
        <v>-25</v>
      </c>
      <c r="P41" s="88">
        <v>-18</v>
      </c>
      <c r="Q41" s="88">
        <v>0</v>
      </c>
      <c r="R41" s="88">
        <v>0</v>
      </c>
      <c r="S41" s="116">
        <v>0</v>
      </c>
      <c r="U41" s="115"/>
      <c r="V41" s="116"/>
      <c r="W41">
        <v>-57</v>
      </c>
      <c r="X41">
        <v>-25</v>
      </c>
      <c r="Y41">
        <v>2.4500000000000002</v>
      </c>
      <c r="Z41">
        <v>3.49</v>
      </c>
      <c r="AA41">
        <v>0</v>
      </c>
      <c r="AB41">
        <v>-18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3.63</v>
      </c>
      <c r="L42" s="88">
        <v>2.5299999999999998</v>
      </c>
      <c r="M42" s="116">
        <v>0</v>
      </c>
      <c r="N42" s="115">
        <v>-58</v>
      </c>
      <c r="O42" s="88">
        <v>-25</v>
      </c>
      <c r="P42" s="88">
        <v>-16</v>
      </c>
      <c r="Q42" s="88">
        <v>0</v>
      </c>
      <c r="R42" s="88">
        <v>0</v>
      </c>
      <c r="S42" s="116">
        <v>0</v>
      </c>
      <c r="U42" s="115"/>
      <c r="V42" s="116"/>
      <c r="W42">
        <v>-58</v>
      </c>
      <c r="X42">
        <v>-25</v>
      </c>
      <c r="Y42">
        <v>2.5299999999999998</v>
      </c>
      <c r="Z42">
        <v>3.63</v>
      </c>
      <c r="AA42">
        <v>0</v>
      </c>
      <c r="AB42">
        <v>-16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2.86</v>
      </c>
      <c r="L43" s="88">
        <v>1.44</v>
      </c>
      <c r="M43" s="116">
        <v>1.64</v>
      </c>
      <c r="N43" s="115">
        <v>-30</v>
      </c>
      <c r="O43" s="88">
        <v>-40</v>
      </c>
      <c r="P43" s="88">
        <v>-24</v>
      </c>
      <c r="Q43" s="88">
        <v>0</v>
      </c>
      <c r="R43" s="88">
        <v>0</v>
      </c>
      <c r="S43" s="116">
        <v>0</v>
      </c>
      <c r="U43" s="115"/>
      <c r="V43" s="116"/>
      <c r="W43">
        <v>-30</v>
      </c>
      <c r="X43">
        <v>-40</v>
      </c>
      <c r="Y43">
        <v>1.44</v>
      </c>
      <c r="Z43">
        <v>2.86</v>
      </c>
      <c r="AA43">
        <v>1.64</v>
      </c>
      <c r="AB43">
        <v>-24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3.05</v>
      </c>
      <c r="L44" s="88">
        <v>1.38</v>
      </c>
      <c r="M44" s="116">
        <v>1.56</v>
      </c>
      <c r="N44" s="115">
        <v>-29</v>
      </c>
      <c r="O44" s="88">
        <v>-47</v>
      </c>
      <c r="P44" s="88">
        <v>-29</v>
      </c>
      <c r="Q44" s="88">
        <v>0</v>
      </c>
      <c r="R44" s="88">
        <v>0</v>
      </c>
      <c r="S44" s="116">
        <v>0</v>
      </c>
      <c r="U44" s="115"/>
      <c r="V44" s="116"/>
      <c r="W44">
        <v>-29</v>
      </c>
      <c r="X44">
        <v>-47</v>
      </c>
      <c r="Y44">
        <v>1.38</v>
      </c>
      <c r="Z44">
        <v>3.05</v>
      </c>
      <c r="AA44">
        <v>1.56</v>
      </c>
      <c r="AB44">
        <v>-29</v>
      </c>
    </row>
    <row r="45" spans="7:28">
      <c r="G45" t="s">
        <v>87</v>
      </c>
      <c r="H45" s="115">
        <v>6.82</v>
      </c>
      <c r="I45" s="88">
        <v>0</v>
      </c>
      <c r="J45" s="88">
        <v>0</v>
      </c>
      <c r="K45" s="88">
        <v>4.2699999999999996</v>
      </c>
      <c r="L45" s="88">
        <v>1.71</v>
      </c>
      <c r="M45" s="116">
        <v>1.62</v>
      </c>
      <c r="N45" s="115">
        <v>0</v>
      </c>
      <c r="O45" s="88">
        <v>-40</v>
      </c>
      <c r="P45" s="88">
        <v>-26</v>
      </c>
      <c r="Q45" s="88">
        <v>0</v>
      </c>
      <c r="R45" s="88">
        <v>0</v>
      </c>
      <c r="S45" s="116">
        <v>0</v>
      </c>
      <c r="U45" s="115"/>
      <c r="V45" s="116"/>
      <c r="W45">
        <v>6.82</v>
      </c>
      <c r="X45">
        <v>-40</v>
      </c>
      <c r="Y45">
        <v>1.71</v>
      </c>
      <c r="Z45">
        <v>4.2699999999999996</v>
      </c>
      <c r="AA45">
        <v>1.62</v>
      </c>
      <c r="AB45">
        <v>-26</v>
      </c>
    </row>
    <row r="46" spans="7:28">
      <c r="G46" t="s">
        <v>88</v>
      </c>
      <c r="H46" s="115">
        <v>12.44</v>
      </c>
      <c r="I46" s="88">
        <v>0</v>
      </c>
      <c r="J46" s="88">
        <v>0</v>
      </c>
      <c r="K46" s="88">
        <v>5.66</v>
      </c>
      <c r="L46" s="88">
        <v>1.42</v>
      </c>
      <c r="M46" s="116">
        <v>2.15</v>
      </c>
      <c r="N46" s="115">
        <v>0</v>
      </c>
      <c r="O46" s="88">
        <v>-36</v>
      </c>
      <c r="P46" s="88">
        <v>-18</v>
      </c>
      <c r="Q46" s="88">
        <v>0</v>
      </c>
      <c r="R46" s="88">
        <v>0</v>
      </c>
      <c r="S46" s="116">
        <v>0</v>
      </c>
      <c r="U46" s="115"/>
      <c r="V46" s="116"/>
      <c r="W46">
        <v>12.44</v>
      </c>
      <c r="X46">
        <v>-36</v>
      </c>
      <c r="Y46">
        <v>1.42</v>
      </c>
      <c r="Z46">
        <v>5.66</v>
      </c>
      <c r="AA46">
        <v>2.15</v>
      </c>
      <c r="AB46">
        <v>-18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6.65</v>
      </c>
      <c r="L47" s="88">
        <v>1.33</v>
      </c>
      <c r="M47" s="116">
        <v>2.4700000000000002</v>
      </c>
      <c r="N47" s="115">
        <v>-2</v>
      </c>
      <c r="O47" s="88">
        <v>-51</v>
      </c>
      <c r="P47" s="88">
        <v>-12</v>
      </c>
      <c r="Q47" s="88">
        <v>0</v>
      </c>
      <c r="R47" s="88">
        <v>0</v>
      </c>
      <c r="S47" s="116">
        <v>0</v>
      </c>
      <c r="U47" s="115"/>
      <c r="V47" s="116"/>
      <c r="W47">
        <v>-2</v>
      </c>
      <c r="X47">
        <v>-51</v>
      </c>
      <c r="Y47">
        <v>1.33</v>
      </c>
      <c r="Z47">
        <v>6.65</v>
      </c>
      <c r="AA47">
        <v>2.4700000000000002</v>
      </c>
      <c r="AB47">
        <v>-12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7.54</v>
      </c>
      <c r="L48" s="88">
        <v>0.75</v>
      </c>
      <c r="M48" s="116">
        <v>2.86</v>
      </c>
      <c r="N48" s="115">
        <v>-29</v>
      </c>
      <c r="O48" s="88">
        <v>-56</v>
      </c>
      <c r="P48" s="88">
        <v>-16</v>
      </c>
      <c r="Q48" s="88">
        <v>0</v>
      </c>
      <c r="R48" s="88">
        <v>0</v>
      </c>
      <c r="S48" s="116">
        <v>0</v>
      </c>
      <c r="U48" s="115"/>
      <c r="V48" s="116"/>
      <c r="W48">
        <v>-29</v>
      </c>
      <c r="X48">
        <v>-56</v>
      </c>
      <c r="Y48">
        <v>0.75</v>
      </c>
      <c r="Z48">
        <v>7.54</v>
      </c>
      <c r="AA48">
        <v>2.86</v>
      </c>
      <c r="AB48">
        <v>-16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9.64</v>
      </c>
      <c r="L49" s="88">
        <v>0.96</v>
      </c>
      <c r="M49" s="116">
        <v>3.66</v>
      </c>
      <c r="N49" s="115">
        <v>-44</v>
      </c>
      <c r="O49" s="88">
        <v>-58</v>
      </c>
      <c r="P49" s="88">
        <v>-15</v>
      </c>
      <c r="Q49" s="88">
        <v>0</v>
      </c>
      <c r="R49" s="88">
        <v>0</v>
      </c>
      <c r="S49" s="116">
        <v>0</v>
      </c>
      <c r="U49" s="115"/>
      <c r="V49" s="116"/>
      <c r="W49">
        <v>-44</v>
      </c>
      <c r="X49">
        <v>-58</v>
      </c>
      <c r="Y49">
        <v>0.96</v>
      </c>
      <c r="Z49">
        <v>9.64</v>
      </c>
      <c r="AA49">
        <v>3.66</v>
      </c>
      <c r="AB49">
        <v>-15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9.64</v>
      </c>
      <c r="L50" s="88">
        <v>0.96</v>
      </c>
      <c r="M50" s="116">
        <v>3.66</v>
      </c>
      <c r="N50" s="115">
        <v>-66</v>
      </c>
      <c r="O50" s="88">
        <v>-58</v>
      </c>
      <c r="P50" s="88">
        <v>-14</v>
      </c>
      <c r="Q50" s="88">
        <v>0</v>
      </c>
      <c r="R50" s="88">
        <v>0</v>
      </c>
      <c r="S50" s="116">
        <v>0</v>
      </c>
      <c r="U50" s="115"/>
      <c r="V50" s="116"/>
      <c r="W50">
        <v>-66</v>
      </c>
      <c r="X50">
        <v>-58</v>
      </c>
      <c r="Y50">
        <v>0.96</v>
      </c>
      <c r="Z50">
        <v>9.64</v>
      </c>
      <c r="AA50">
        <v>3.66</v>
      </c>
      <c r="AB50">
        <v>-14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9.64</v>
      </c>
      <c r="L51" s="88">
        <v>0</v>
      </c>
      <c r="M51" s="116">
        <v>3.66</v>
      </c>
      <c r="N51" s="115">
        <v>-43</v>
      </c>
      <c r="O51" s="88">
        <v>-54</v>
      </c>
      <c r="P51" s="88">
        <v>-20</v>
      </c>
      <c r="Q51" s="88">
        <v>0</v>
      </c>
      <c r="R51" s="88">
        <v>0</v>
      </c>
      <c r="S51" s="116">
        <v>0</v>
      </c>
      <c r="U51" s="115"/>
      <c r="V51" s="116"/>
      <c r="W51">
        <v>-43</v>
      </c>
      <c r="X51">
        <v>-54</v>
      </c>
      <c r="Y51">
        <v>0</v>
      </c>
      <c r="Z51">
        <v>9.64</v>
      </c>
      <c r="AA51">
        <v>3.66</v>
      </c>
      <c r="AB51">
        <v>-20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9.64</v>
      </c>
      <c r="L52" s="88">
        <v>0</v>
      </c>
      <c r="M52" s="116">
        <v>3.66</v>
      </c>
      <c r="N52" s="115">
        <v>-40</v>
      </c>
      <c r="O52" s="88">
        <v>-56</v>
      </c>
      <c r="P52" s="88">
        <v>-10</v>
      </c>
      <c r="Q52" s="88">
        <v>0</v>
      </c>
      <c r="R52" s="88">
        <v>0</v>
      </c>
      <c r="S52" s="116">
        <v>0</v>
      </c>
      <c r="U52" s="115"/>
      <c r="V52" s="116"/>
      <c r="W52">
        <v>-40</v>
      </c>
      <c r="X52">
        <v>-56</v>
      </c>
      <c r="Y52">
        <v>0</v>
      </c>
      <c r="Z52">
        <v>9.64</v>
      </c>
      <c r="AA52">
        <v>3.66</v>
      </c>
      <c r="AB52">
        <v>-10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9.64</v>
      </c>
      <c r="L53" s="88">
        <v>0</v>
      </c>
      <c r="M53" s="116">
        <v>3.66</v>
      </c>
      <c r="N53" s="115">
        <v>-37</v>
      </c>
      <c r="O53" s="88">
        <v>-60</v>
      </c>
      <c r="P53" s="88">
        <v>-20</v>
      </c>
      <c r="Q53" s="88">
        <v>0</v>
      </c>
      <c r="R53" s="88">
        <v>0</v>
      </c>
      <c r="S53" s="116">
        <v>0</v>
      </c>
      <c r="U53" s="115"/>
      <c r="V53" s="116"/>
      <c r="W53">
        <v>-37</v>
      </c>
      <c r="X53">
        <v>-60</v>
      </c>
      <c r="Y53">
        <v>0</v>
      </c>
      <c r="Z53">
        <v>9.64</v>
      </c>
      <c r="AA53">
        <v>3.66</v>
      </c>
      <c r="AB53">
        <v>-20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9.64</v>
      </c>
      <c r="L54" s="88">
        <v>0</v>
      </c>
      <c r="M54" s="116">
        <v>3.66</v>
      </c>
      <c r="N54" s="115">
        <v>-38</v>
      </c>
      <c r="O54" s="88">
        <v>-61</v>
      </c>
      <c r="P54" s="88">
        <v>-30</v>
      </c>
      <c r="Q54" s="88">
        <v>0</v>
      </c>
      <c r="R54" s="88">
        <v>-0.5</v>
      </c>
      <c r="S54" s="116">
        <v>0</v>
      </c>
      <c r="U54" s="115"/>
      <c r="V54" s="116"/>
      <c r="W54">
        <v>-38</v>
      </c>
      <c r="X54">
        <v>-61</v>
      </c>
      <c r="Y54">
        <v>-0.5</v>
      </c>
      <c r="Z54">
        <v>9.64</v>
      </c>
      <c r="AA54">
        <v>3.66</v>
      </c>
      <c r="AB54">
        <v>-30</v>
      </c>
    </row>
    <row r="55" spans="7:28">
      <c r="G55" t="s">
        <v>97</v>
      </c>
      <c r="H55" s="115">
        <v>0</v>
      </c>
      <c r="I55" s="88">
        <v>19.260000000000002</v>
      </c>
      <c r="J55" s="88">
        <v>0</v>
      </c>
      <c r="K55" s="88">
        <v>9.64</v>
      </c>
      <c r="L55" s="88">
        <v>0</v>
      </c>
      <c r="M55" s="116">
        <v>3.76</v>
      </c>
      <c r="N55" s="115">
        <v>-49</v>
      </c>
      <c r="O55" s="88">
        <v>0</v>
      </c>
      <c r="P55" s="88">
        <v>-80</v>
      </c>
      <c r="Q55" s="88">
        <v>0</v>
      </c>
      <c r="R55" s="88">
        <v>-0.5</v>
      </c>
      <c r="S55" s="116">
        <v>0</v>
      </c>
      <c r="U55" s="115"/>
      <c r="V55" s="116"/>
      <c r="W55">
        <v>-49</v>
      </c>
      <c r="X55">
        <v>19.260000000000002</v>
      </c>
      <c r="Y55">
        <v>-0.5</v>
      </c>
      <c r="Z55">
        <v>9.64</v>
      </c>
      <c r="AA55">
        <v>3.76</v>
      </c>
      <c r="AB55">
        <v>-80</v>
      </c>
    </row>
    <row r="56" spans="7:28">
      <c r="G56" t="s">
        <v>98</v>
      </c>
      <c r="H56" s="115">
        <v>0</v>
      </c>
      <c r="I56" s="88">
        <v>4.82</v>
      </c>
      <c r="J56" s="88">
        <v>0</v>
      </c>
      <c r="K56" s="88">
        <v>9.6300000000000008</v>
      </c>
      <c r="L56" s="88">
        <v>0</v>
      </c>
      <c r="M56" s="116">
        <v>3.66</v>
      </c>
      <c r="N56" s="115">
        <v>-50</v>
      </c>
      <c r="O56" s="88">
        <v>0</v>
      </c>
      <c r="P56" s="88">
        <v>-50</v>
      </c>
      <c r="Q56" s="88">
        <v>0</v>
      </c>
      <c r="R56" s="88">
        <v>-1.5</v>
      </c>
      <c r="S56" s="116">
        <v>0</v>
      </c>
      <c r="U56" s="115"/>
      <c r="V56" s="116"/>
      <c r="W56">
        <v>-50</v>
      </c>
      <c r="X56">
        <v>4.82</v>
      </c>
      <c r="Y56">
        <v>-1.5</v>
      </c>
      <c r="Z56">
        <v>9.6300000000000008</v>
      </c>
      <c r="AA56">
        <v>3.66</v>
      </c>
      <c r="AB56">
        <v>-50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9.64</v>
      </c>
      <c r="L57" s="88">
        <v>0</v>
      </c>
      <c r="M57" s="116">
        <v>3.66</v>
      </c>
      <c r="N57" s="115">
        <v>-42</v>
      </c>
      <c r="O57" s="88">
        <v>0</v>
      </c>
      <c r="P57" s="88">
        <v>-50</v>
      </c>
      <c r="Q57" s="88">
        <v>0</v>
      </c>
      <c r="R57" s="88">
        <v>-1.5</v>
      </c>
      <c r="S57" s="116">
        <v>0</v>
      </c>
      <c r="U57" s="115"/>
      <c r="V57" s="116"/>
      <c r="W57">
        <v>-42</v>
      </c>
      <c r="X57">
        <v>0</v>
      </c>
      <c r="Y57">
        <v>-1.5</v>
      </c>
      <c r="Z57">
        <v>9.64</v>
      </c>
      <c r="AA57">
        <v>3.66</v>
      </c>
      <c r="AB57">
        <v>-50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9.64</v>
      </c>
      <c r="L58" s="88">
        <v>0</v>
      </c>
      <c r="M58" s="116">
        <v>3.56</v>
      </c>
      <c r="N58" s="115">
        <v>-41</v>
      </c>
      <c r="O58" s="88">
        <v>0</v>
      </c>
      <c r="P58" s="88">
        <v>-50</v>
      </c>
      <c r="Q58" s="88">
        <v>0</v>
      </c>
      <c r="R58" s="88">
        <v>-1.5</v>
      </c>
      <c r="S58" s="116">
        <v>0</v>
      </c>
      <c r="U58" s="115"/>
      <c r="V58" s="116"/>
      <c r="W58">
        <v>-41</v>
      </c>
      <c r="X58">
        <v>0</v>
      </c>
      <c r="Y58">
        <v>-1.5</v>
      </c>
      <c r="Z58">
        <v>9.64</v>
      </c>
      <c r="AA58">
        <v>3.56</v>
      </c>
      <c r="AB58">
        <v>-50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9.64</v>
      </c>
      <c r="L59" s="88">
        <v>0</v>
      </c>
      <c r="M59" s="116">
        <v>3.66</v>
      </c>
      <c r="N59" s="115">
        <v>-6</v>
      </c>
      <c r="O59" s="88">
        <v>-35</v>
      </c>
      <c r="P59" s="88">
        <v>-35</v>
      </c>
      <c r="Q59" s="88">
        <v>0</v>
      </c>
      <c r="R59" s="88">
        <v>-2.5</v>
      </c>
      <c r="S59" s="116">
        <v>0</v>
      </c>
      <c r="U59" s="115"/>
      <c r="V59" s="116"/>
      <c r="W59">
        <v>-6</v>
      </c>
      <c r="X59">
        <v>-35</v>
      </c>
      <c r="Y59">
        <v>-2.5</v>
      </c>
      <c r="Z59">
        <v>9.64</v>
      </c>
      <c r="AA59">
        <v>3.66</v>
      </c>
      <c r="AB59">
        <v>-35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9.64</v>
      </c>
      <c r="L60" s="88">
        <v>0</v>
      </c>
      <c r="M60" s="116">
        <v>3.66</v>
      </c>
      <c r="N60" s="115">
        <v>-13</v>
      </c>
      <c r="O60" s="88">
        <v>-35</v>
      </c>
      <c r="P60" s="88">
        <v>-60</v>
      </c>
      <c r="Q60" s="88">
        <v>0</v>
      </c>
      <c r="R60" s="88">
        <v>-2</v>
      </c>
      <c r="S60" s="116">
        <v>0</v>
      </c>
      <c r="U60" s="115"/>
      <c r="V60" s="116"/>
      <c r="W60">
        <v>-13</v>
      </c>
      <c r="X60">
        <v>-35</v>
      </c>
      <c r="Y60">
        <v>-2</v>
      </c>
      <c r="Z60">
        <v>9.64</v>
      </c>
      <c r="AA60">
        <v>3.66</v>
      </c>
      <c r="AB60">
        <v>-60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9.64</v>
      </c>
      <c r="L61" s="88">
        <v>0</v>
      </c>
      <c r="M61" s="116">
        <v>3.66</v>
      </c>
      <c r="N61" s="115">
        <v>-8</v>
      </c>
      <c r="O61" s="88">
        <v>-36</v>
      </c>
      <c r="P61" s="88">
        <v>-80</v>
      </c>
      <c r="Q61" s="88">
        <v>0</v>
      </c>
      <c r="R61" s="88">
        <v>-3</v>
      </c>
      <c r="S61" s="116">
        <v>0</v>
      </c>
      <c r="U61" s="115"/>
      <c r="V61" s="116"/>
      <c r="W61">
        <v>-8</v>
      </c>
      <c r="X61">
        <v>-36</v>
      </c>
      <c r="Y61">
        <v>-3</v>
      </c>
      <c r="Z61">
        <v>9.64</v>
      </c>
      <c r="AA61">
        <v>3.66</v>
      </c>
      <c r="AB61">
        <v>-80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9.64</v>
      </c>
      <c r="L62" s="88">
        <v>0</v>
      </c>
      <c r="M62" s="116">
        <v>3.66</v>
      </c>
      <c r="N62" s="115">
        <v>-15</v>
      </c>
      <c r="O62" s="88">
        <v>-36</v>
      </c>
      <c r="P62" s="88">
        <v>-80</v>
      </c>
      <c r="Q62" s="88">
        <v>0</v>
      </c>
      <c r="R62" s="88">
        <v>-2.5</v>
      </c>
      <c r="S62" s="116">
        <v>0</v>
      </c>
      <c r="U62" s="115"/>
      <c r="V62" s="116"/>
      <c r="W62">
        <v>-15</v>
      </c>
      <c r="X62">
        <v>-36</v>
      </c>
      <c r="Y62">
        <v>-2.5</v>
      </c>
      <c r="Z62">
        <v>9.64</v>
      </c>
      <c r="AA62">
        <v>3.66</v>
      </c>
      <c r="AB62">
        <v>-80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9.64</v>
      </c>
      <c r="L63" s="88">
        <v>0</v>
      </c>
      <c r="M63" s="116">
        <v>3.66</v>
      </c>
      <c r="N63" s="115">
        <v>-24</v>
      </c>
      <c r="O63" s="88">
        <v>-43</v>
      </c>
      <c r="P63" s="88">
        <v>-80</v>
      </c>
      <c r="Q63" s="88">
        <v>0</v>
      </c>
      <c r="R63" s="88">
        <v>-2</v>
      </c>
      <c r="S63" s="116">
        <v>0</v>
      </c>
      <c r="U63" s="115"/>
      <c r="V63" s="116"/>
      <c r="W63">
        <v>-24</v>
      </c>
      <c r="X63">
        <v>-43</v>
      </c>
      <c r="Y63">
        <v>-2</v>
      </c>
      <c r="Z63">
        <v>9.64</v>
      </c>
      <c r="AA63">
        <v>3.66</v>
      </c>
      <c r="AB63">
        <v>-80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9.64</v>
      </c>
      <c r="L64" s="88">
        <v>0</v>
      </c>
      <c r="M64" s="116">
        <v>3.66</v>
      </c>
      <c r="N64" s="115">
        <v>-25</v>
      </c>
      <c r="O64" s="88">
        <v>-42</v>
      </c>
      <c r="P64" s="88">
        <v>-80</v>
      </c>
      <c r="Q64" s="88">
        <v>0</v>
      </c>
      <c r="R64" s="88">
        <v>-2.5</v>
      </c>
      <c r="S64" s="116">
        <v>0</v>
      </c>
      <c r="U64" s="115"/>
      <c r="V64" s="116"/>
      <c r="W64">
        <v>-25</v>
      </c>
      <c r="X64">
        <v>-42</v>
      </c>
      <c r="Y64">
        <v>-2.5</v>
      </c>
      <c r="Z64">
        <v>9.64</v>
      </c>
      <c r="AA64">
        <v>3.66</v>
      </c>
      <c r="AB64">
        <v>-80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9.64</v>
      </c>
      <c r="L65" s="88">
        <v>0</v>
      </c>
      <c r="M65" s="116">
        <v>3.66</v>
      </c>
      <c r="N65" s="115">
        <v>-41</v>
      </c>
      <c r="O65" s="88">
        <v>-51</v>
      </c>
      <c r="P65" s="88">
        <v>-85</v>
      </c>
      <c r="Q65" s="88">
        <v>0</v>
      </c>
      <c r="R65" s="88">
        <v>-2</v>
      </c>
      <c r="S65" s="116">
        <v>0</v>
      </c>
      <c r="U65" s="115"/>
      <c r="V65" s="116"/>
      <c r="W65">
        <v>-41</v>
      </c>
      <c r="X65">
        <v>-51</v>
      </c>
      <c r="Y65">
        <v>-2</v>
      </c>
      <c r="Z65">
        <v>9.64</v>
      </c>
      <c r="AA65">
        <v>3.66</v>
      </c>
      <c r="AB65">
        <v>-85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9.64</v>
      </c>
      <c r="L66" s="88">
        <v>0</v>
      </c>
      <c r="M66" s="116">
        <v>3.66</v>
      </c>
      <c r="N66" s="115">
        <v>-41</v>
      </c>
      <c r="O66" s="88">
        <v>-58</v>
      </c>
      <c r="P66" s="88">
        <v>-90</v>
      </c>
      <c r="Q66" s="88">
        <v>0</v>
      </c>
      <c r="R66" s="88">
        <v>-1</v>
      </c>
      <c r="S66" s="116">
        <v>0</v>
      </c>
      <c r="U66" s="115"/>
      <c r="V66" s="116"/>
      <c r="W66">
        <v>-41</v>
      </c>
      <c r="X66">
        <v>-58</v>
      </c>
      <c r="Y66">
        <v>-1</v>
      </c>
      <c r="Z66">
        <v>9.64</v>
      </c>
      <c r="AA66">
        <v>3.66</v>
      </c>
      <c r="AB66">
        <v>-90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9.64</v>
      </c>
      <c r="L67" s="88">
        <v>0</v>
      </c>
      <c r="M67" s="116">
        <v>3.66</v>
      </c>
      <c r="N67" s="115">
        <v>-97</v>
      </c>
      <c r="O67" s="88">
        <v>-64</v>
      </c>
      <c r="P67" s="88">
        <v>-85</v>
      </c>
      <c r="Q67" s="88">
        <v>0</v>
      </c>
      <c r="R67" s="88">
        <v>-0.5</v>
      </c>
      <c r="S67" s="116">
        <v>0</v>
      </c>
      <c r="U67" s="115"/>
      <c r="V67" s="116"/>
      <c r="W67">
        <v>-97</v>
      </c>
      <c r="X67">
        <v>-64</v>
      </c>
      <c r="Y67">
        <v>-0.5</v>
      </c>
      <c r="Z67">
        <v>9.64</v>
      </c>
      <c r="AA67">
        <v>3.66</v>
      </c>
      <c r="AB67">
        <v>-85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9.6300000000000008</v>
      </c>
      <c r="L68" s="88">
        <v>1.45</v>
      </c>
      <c r="M68" s="116">
        <v>3.66</v>
      </c>
      <c r="N68" s="115">
        <v>-102</v>
      </c>
      <c r="O68" s="88">
        <v>-71</v>
      </c>
      <c r="P68" s="88">
        <v>-88</v>
      </c>
      <c r="Q68" s="88">
        <v>0</v>
      </c>
      <c r="R68" s="88">
        <v>0</v>
      </c>
      <c r="S68" s="116">
        <v>0</v>
      </c>
      <c r="U68" s="115"/>
      <c r="V68" s="116"/>
      <c r="W68">
        <v>-102</v>
      </c>
      <c r="X68">
        <v>-71</v>
      </c>
      <c r="Y68">
        <v>1.45</v>
      </c>
      <c r="Z68">
        <v>9.6300000000000008</v>
      </c>
      <c r="AA68">
        <v>3.66</v>
      </c>
      <c r="AB68">
        <v>-88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9.64</v>
      </c>
      <c r="L69" s="88">
        <v>0.96</v>
      </c>
      <c r="M69" s="116">
        <v>3.66</v>
      </c>
      <c r="N69" s="115">
        <v>-40</v>
      </c>
      <c r="O69" s="88">
        <v>-73</v>
      </c>
      <c r="P69" s="88">
        <v>-90</v>
      </c>
      <c r="Q69" s="88">
        <v>0</v>
      </c>
      <c r="R69" s="88">
        <v>0</v>
      </c>
      <c r="S69" s="116">
        <v>0</v>
      </c>
      <c r="U69" s="115"/>
      <c r="V69" s="116"/>
      <c r="W69">
        <v>-40</v>
      </c>
      <c r="X69">
        <v>-73</v>
      </c>
      <c r="Y69">
        <v>0.96</v>
      </c>
      <c r="Z69">
        <v>9.64</v>
      </c>
      <c r="AA69">
        <v>3.66</v>
      </c>
      <c r="AB69">
        <v>-90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9.64</v>
      </c>
      <c r="L70" s="88">
        <v>0</v>
      </c>
      <c r="M70" s="116">
        <v>5.78</v>
      </c>
      <c r="N70" s="115">
        <v>-43</v>
      </c>
      <c r="O70" s="88">
        <v>-56</v>
      </c>
      <c r="P70" s="88">
        <v>-85</v>
      </c>
      <c r="Q70" s="88">
        <v>0</v>
      </c>
      <c r="R70" s="88">
        <v>0</v>
      </c>
      <c r="S70" s="116">
        <v>0</v>
      </c>
      <c r="U70" s="115"/>
      <c r="V70" s="116"/>
      <c r="W70">
        <v>-43</v>
      </c>
      <c r="X70">
        <v>-56</v>
      </c>
      <c r="Y70">
        <v>0</v>
      </c>
      <c r="Z70">
        <v>9.64</v>
      </c>
      <c r="AA70">
        <v>5.78</v>
      </c>
      <c r="AB70">
        <v>-85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19.27</v>
      </c>
      <c r="L71" s="88">
        <v>0</v>
      </c>
      <c r="M71" s="116">
        <v>3.66</v>
      </c>
      <c r="N71" s="115">
        <v>-65</v>
      </c>
      <c r="O71" s="88">
        <v>-15</v>
      </c>
      <c r="P71" s="88">
        <v>-140</v>
      </c>
      <c r="Q71" s="88">
        <v>0</v>
      </c>
      <c r="R71" s="88">
        <v>0</v>
      </c>
      <c r="S71" s="116">
        <v>0</v>
      </c>
      <c r="U71" s="115"/>
      <c r="V71" s="116"/>
      <c r="W71">
        <v>-65</v>
      </c>
      <c r="X71">
        <v>-15</v>
      </c>
      <c r="Y71">
        <v>0</v>
      </c>
      <c r="Z71">
        <v>19.27</v>
      </c>
      <c r="AA71">
        <v>3.66</v>
      </c>
      <c r="AB71">
        <v>-140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19.27</v>
      </c>
      <c r="L72" s="88">
        <v>0</v>
      </c>
      <c r="M72" s="116">
        <v>3.76</v>
      </c>
      <c r="N72" s="115">
        <v>-69</v>
      </c>
      <c r="O72" s="88">
        <v>-31</v>
      </c>
      <c r="P72" s="88">
        <v>-130</v>
      </c>
      <c r="Q72" s="88">
        <v>0</v>
      </c>
      <c r="R72" s="88">
        <v>0</v>
      </c>
      <c r="S72" s="116">
        <v>0</v>
      </c>
      <c r="U72" s="115"/>
      <c r="V72" s="116"/>
      <c r="W72">
        <v>-69</v>
      </c>
      <c r="X72">
        <v>-31</v>
      </c>
      <c r="Y72">
        <v>0</v>
      </c>
      <c r="Z72">
        <v>19.27</v>
      </c>
      <c r="AA72">
        <v>3.76</v>
      </c>
      <c r="AB72">
        <v>-130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19.27</v>
      </c>
      <c r="L73" s="88">
        <v>0</v>
      </c>
      <c r="M73" s="116">
        <v>3.85</v>
      </c>
      <c r="N73" s="115">
        <v>-72</v>
      </c>
      <c r="O73" s="88">
        <v>-18</v>
      </c>
      <c r="P73" s="88">
        <v>-108</v>
      </c>
      <c r="Q73" s="88">
        <v>0</v>
      </c>
      <c r="R73" s="88">
        <v>-0.5</v>
      </c>
      <c r="S73" s="116">
        <v>0</v>
      </c>
      <c r="U73" s="115"/>
      <c r="V73" s="116"/>
      <c r="W73">
        <v>-72</v>
      </c>
      <c r="X73">
        <v>-18</v>
      </c>
      <c r="Y73">
        <v>-0.5</v>
      </c>
      <c r="Z73">
        <v>19.27</v>
      </c>
      <c r="AA73">
        <v>3.85</v>
      </c>
      <c r="AB73">
        <v>-108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19.27</v>
      </c>
      <c r="L74" s="88">
        <v>0</v>
      </c>
      <c r="M74" s="116">
        <v>6.17</v>
      </c>
      <c r="N74" s="115">
        <v>-82</v>
      </c>
      <c r="O74" s="88">
        <v>-28</v>
      </c>
      <c r="P74" s="88">
        <v>-84</v>
      </c>
      <c r="Q74" s="88">
        <v>0</v>
      </c>
      <c r="R74" s="88">
        <v>-0.5</v>
      </c>
      <c r="S74" s="116">
        <v>0</v>
      </c>
      <c r="U74" s="115"/>
      <c r="V74" s="116"/>
      <c r="W74">
        <v>-82</v>
      </c>
      <c r="X74">
        <v>-28</v>
      </c>
      <c r="Y74">
        <v>-0.5</v>
      </c>
      <c r="Z74">
        <v>19.27</v>
      </c>
      <c r="AA74">
        <v>6.17</v>
      </c>
      <c r="AB74">
        <v>-84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19.27</v>
      </c>
      <c r="L75" s="88">
        <v>0</v>
      </c>
      <c r="M75" s="116">
        <v>5.1100000000000003</v>
      </c>
      <c r="N75" s="115">
        <v>-49</v>
      </c>
      <c r="O75" s="88">
        <v>-30</v>
      </c>
      <c r="P75" s="88">
        <v>-85</v>
      </c>
      <c r="Q75" s="88">
        <v>0</v>
      </c>
      <c r="R75" s="88">
        <v>0</v>
      </c>
      <c r="S75" s="116">
        <v>0</v>
      </c>
      <c r="U75" s="115"/>
      <c r="V75" s="116"/>
      <c r="W75">
        <v>-49</v>
      </c>
      <c r="X75">
        <v>-30</v>
      </c>
      <c r="Y75">
        <v>0</v>
      </c>
      <c r="Z75">
        <v>19.27</v>
      </c>
      <c r="AA75">
        <v>5.1100000000000003</v>
      </c>
      <c r="AB75">
        <v>-85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19.27</v>
      </c>
      <c r="L76" s="88">
        <v>0</v>
      </c>
      <c r="M76" s="116">
        <v>5.68</v>
      </c>
      <c r="N76" s="115">
        <v>-58</v>
      </c>
      <c r="O76" s="88">
        <v>-28</v>
      </c>
      <c r="P76" s="88">
        <v>-72</v>
      </c>
      <c r="Q76" s="88">
        <v>0</v>
      </c>
      <c r="R76" s="88">
        <v>0</v>
      </c>
      <c r="S76" s="116">
        <v>0</v>
      </c>
      <c r="U76" s="115"/>
      <c r="V76" s="116"/>
      <c r="W76">
        <v>-58</v>
      </c>
      <c r="X76">
        <v>-28</v>
      </c>
      <c r="Y76">
        <v>0</v>
      </c>
      <c r="Z76">
        <v>19.27</v>
      </c>
      <c r="AA76">
        <v>5.68</v>
      </c>
      <c r="AB76">
        <v>-72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15.96</v>
      </c>
      <c r="L77" s="88">
        <v>0</v>
      </c>
      <c r="M77" s="116">
        <v>5.03</v>
      </c>
      <c r="N77" s="115">
        <v>-55</v>
      </c>
      <c r="O77" s="88">
        <v>0</v>
      </c>
      <c r="P77" s="88">
        <v>-54</v>
      </c>
      <c r="Q77" s="88">
        <v>0</v>
      </c>
      <c r="R77" s="88">
        <v>0</v>
      </c>
      <c r="S77" s="116">
        <v>0</v>
      </c>
      <c r="U77" s="115"/>
      <c r="V77" s="116"/>
      <c r="W77">
        <v>-55</v>
      </c>
      <c r="X77">
        <v>0</v>
      </c>
      <c r="Y77">
        <v>0</v>
      </c>
      <c r="Z77">
        <v>15.96</v>
      </c>
      <c r="AA77">
        <v>5.03</v>
      </c>
      <c r="AB77">
        <v>-54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12.32</v>
      </c>
      <c r="L78" s="88">
        <v>0</v>
      </c>
      <c r="M78" s="116">
        <v>3.87</v>
      </c>
      <c r="N78" s="115">
        <v>-54</v>
      </c>
      <c r="O78" s="88">
        <v>0</v>
      </c>
      <c r="P78" s="88">
        <v>-38</v>
      </c>
      <c r="Q78" s="88">
        <v>0</v>
      </c>
      <c r="R78" s="88">
        <v>0</v>
      </c>
      <c r="S78" s="116">
        <v>0</v>
      </c>
      <c r="U78" s="115"/>
      <c r="V78" s="116"/>
      <c r="W78">
        <v>-54</v>
      </c>
      <c r="X78">
        <v>0</v>
      </c>
      <c r="Y78">
        <v>0</v>
      </c>
      <c r="Z78">
        <v>12.32</v>
      </c>
      <c r="AA78">
        <v>3.87</v>
      </c>
      <c r="AB78">
        <v>-38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9.34</v>
      </c>
      <c r="L79" s="88">
        <v>0</v>
      </c>
      <c r="M79" s="116">
        <v>3.45</v>
      </c>
      <c r="N79" s="115">
        <v>-63</v>
      </c>
      <c r="O79" s="88">
        <v>0</v>
      </c>
      <c r="P79" s="88">
        <v>-50</v>
      </c>
      <c r="Q79" s="88">
        <v>0</v>
      </c>
      <c r="R79" s="88">
        <v>0</v>
      </c>
      <c r="S79" s="116">
        <v>0</v>
      </c>
      <c r="U79" s="115"/>
      <c r="V79" s="116"/>
      <c r="W79">
        <v>-63</v>
      </c>
      <c r="X79">
        <v>0</v>
      </c>
      <c r="Y79">
        <v>0</v>
      </c>
      <c r="Z79">
        <v>9.34</v>
      </c>
      <c r="AA79">
        <v>3.45</v>
      </c>
      <c r="AB79">
        <v>-50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6.57</v>
      </c>
      <c r="L80" s="88">
        <v>0</v>
      </c>
      <c r="M80" s="116">
        <v>3.11</v>
      </c>
      <c r="N80" s="115">
        <v>-48</v>
      </c>
      <c r="O80" s="88">
        <v>0</v>
      </c>
      <c r="P80" s="88">
        <v>-50</v>
      </c>
      <c r="Q80" s="88">
        <v>0</v>
      </c>
      <c r="R80" s="88">
        <v>0</v>
      </c>
      <c r="S80" s="116">
        <v>0</v>
      </c>
      <c r="U80" s="115"/>
      <c r="V80" s="116"/>
      <c r="W80">
        <v>-48</v>
      </c>
      <c r="X80">
        <v>0</v>
      </c>
      <c r="Y80">
        <v>0</v>
      </c>
      <c r="Z80">
        <v>6.57</v>
      </c>
      <c r="AA80">
        <v>3.11</v>
      </c>
      <c r="AB80">
        <v>-50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7.14</v>
      </c>
      <c r="L81" s="88">
        <v>0</v>
      </c>
      <c r="M81" s="116">
        <v>3.24</v>
      </c>
      <c r="N81" s="115">
        <v>-75</v>
      </c>
      <c r="O81" s="88">
        <v>0</v>
      </c>
      <c r="P81" s="88">
        <v>-75</v>
      </c>
      <c r="Q81" s="88">
        <v>0</v>
      </c>
      <c r="R81" s="88">
        <v>0</v>
      </c>
      <c r="S81" s="116">
        <v>0</v>
      </c>
      <c r="U81" s="115"/>
      <c r="V81" s="116"/>
      <c r="W81">
        <v>-75</v>
      </c>
      <c r="X81">
        <v>0</v>
      </c>
      <c r="Y81">
        <v>0</v>
      </c>
      <c r="Z81">
        <v>7.14</v>
      </c>
      <c r="AA81">
        <v>3.24</v>
      </c>
      <c r="AB81">
        <v>-75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9.08</v>
      </c>
      <c r="L82" s="88">
        <v>0</v>
      </c>
      <c r="M82" s="116">
        <v>3.76</v>
      </c>
      <c r="N82" s="115">
        <v>-65</v>
      </c>
      <c r="O82" s="88">
        <v>0</v>
      </c>
      <c r="P82" s="88">
        <v>-80</v>
      </c>
      <c r="Q82" s="88">
        <v>0</v>
      </c>
      <c r="R82" s="88">
        <v>0</v>
      </c>
      <c r="S82" s="116">
        <v>0</v>
      </c>
      <c r="U82" s="115"/>
      <c r="V82" s="116"/>
      <c r="W82">
        <v>-65</v>
      </c>
      <c r="X82">
        <v>0</v>
      </c>
      <c r="Y82">
        <v>0</v>
      </c>
      <c r="Z82">
        <v>9.08</v>
      </c>
      <c r="AA82">
        <v>3.76</v>
      </c>
      <c r="AB82">
        <v>-80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14.46</v>
      </c>
      <c r="L83" s="88">
        <v>0</v>
      </c>
      <c r="M83" s="116">
        <v>5.68</v>
      </c>
      <c r="N83" s="115">
        <v>-137</v>
      </c>
      <c r="O83" s="88">
        <v>-7</v>
      </c>
      <c r="P83" s="88">
        <v>-65</v>
      </c>
      <c r="Q83" s="88">
        <v>0</v>
      </c>
      <c r="R83" s="88">
        <v>0</v>
      </c>
      <c r="S83" s="116">
        <v>0</v>
      </c>
      <c r="U83" s="115"/>
      <c r="V83" s="116"/>
      <c r="W83">
        <v>-137</v>
      </c>
      <c r="X83">
        <v>-7</v>
      </c>
      <c r="Y83">
        <v>0</v>
      </c>
      <c r="Z83">
        <v>14.46</v>
      </c>
      <c r="AA83">
        <v>5.68</v>
      </c>
      <c r="AB83">
        <v>-65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9.6300000000000008</v>
      </c>
      <c r="L84" s="88">
        <v>0</v>
      </c>
      <c r="M84" s="116">
        <v>4.05</v>
      </c>
      <c r="N84" s="115">
        <v>-85</v>
      </c>
      <c r="O84" s="88">
        <v>-13</v>
      </c>
      <c r="P84" s="88">
        <v>-80</v>
      </c>
      <c r="Q84" s="88">
        <v>0</v>
      </c>
      <c r="R84" s="88">
        <v>0</v>
      </c>
      <c r="S84" s="116">
        <v>0</v>
      </c>
      <c r="U84" s="115"/>
      <c r="V84" s="116"/>
      <c r="W84">
        <v>-85</v>
      </c>
      <c r="X84">
        <v>-13</v>
      </c>
      <c r="Y84">
        <v>0</v>
      </c>
      <c r="Z84">
        <v>9.6300000000000008</v>
      </c>
      <c r="AA84">
        <v>4.05</v>
      </c>
      <c r="AB84">
        <v>-80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9.64</v>
      </c>
      <c r="L85" s="88">
        <v>0</v>
      </c>
      <c r="M85" s="116">
        <v>3.66</v>
      </c>
      <c r="N85" s="115">
        <v>-82</v>
      </c>
      <c r="O85" s="88">
        <v>-20</v>
      </c>
      <c r="P85" s="88">
        <v>-85</v>
      </c>
      <c r="Q85" s="88">
        <v>0</v>
      </c>
      <c r="R85" s="88">
        <v>0</v>
      </c>
      <c r="S85" s="116">
        <v>0</v>
      </c>
      <c r="U85" s="115"/>
      <c r="V85" s="116"/>
      <c r="W85">
        <v>-82</v>
      </c>
      <c r="X85">
        <v>-20</v>
      </c>
      <c r="Y85">
        <v>0</v>
      </c>
      <c r="Z85">
        <v>9.64</v>
      </c>
      <c r="AA85">
        <v>3.66</v>
      </c>
      <c r="AB85">
        <v>-85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9.64</v>
      </c>
      <c r="L86" s="88">
        <v>0</v>
      </c>
      <c r="M86" s="116">
        <v>3.66</v>
      </c>
      <c r="N86" s="115">
        <v>-88</v>
      </c>
      <c r="O86" s="88">
        <v>-15</v>
      </c>
      <c r="P86" s="88">
        <v>-85</v>
      </c>
      <c r="Q86" s="88">
        <v>0</v>
      </c>
      <c r="R86" s="88">
        <v>0</v>
      </c>
      <c r="S86" s="116">
        <v>0</v>
      </c>
      <c r="U86" s="115"/>
      <c r="V86" s="116"/>
      <c r="W86">
        <v>-88</v>
      </c>
      <c r="X86">
        <v>-15</v>
      </c>
      <c r="Y86">
        <v>0</v>
      </c>
      <c r="Z86">
        <v>9.64</v>
      </c>
      <c r="AA86">
        <v>3.66</v>
      </c>
      <c r="AB86">
        <v>-85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14.45</v>
      </c>
      <c r="L87" s="88">
        <v>0</v>
      </c>
      <c r="M87" s="116">
        <v>3.66</v>
      </c>
      <c r="N87" s="115">
        <v>-7</v>
      </c>
      <c r="O87" s="88">
        <v>-15</v>
      </c>
      <c r="P87" s="88">
        <v>-85</v>
      </c>
      <c r="Q87" s="88">
        <v>0</v>
      </c>
      <c r="R87" s="88">
        <v>0</v>
      </c>
      <c r="S87" s="116">
        <v>0</v>
      </c>
      <c r="U87" s="115"/>
      <c r="V87" s="116"/>
      <c r="W87">
        <v>-7</v>
      </c>
      <c r="X87">
        <v>-15</v>
      </c>
      <c r="Y87">
        <v>0</v>
      </c>
      <c r="Z87">
        <v>14.45</v>
      </c>
      <c r="AA87">
        <v>3.66</v>
      </c>
      <c r="AB87">
        <v>-85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14.45</v>
      </c>
      <c r="L88" s="88">
        <v>0</v>
      </c>
      <c r="M88" s="116">
        <v>3.66</v>
      </c>
      <c r="N88" s="115">
        <v>-22</v>
      </c>
      <c r="O88" s="88">
        <v>-15</v>
      </c>
      <c r="P88" s="88">
        <v>-85</v>
      </c>
      <c r="Q88" s="88">
        <v>0</v>
      </c>
      <c r="R88" s="88">
        <v>0</v>
      </c>
      <c r="S88" s="116">
        <v>0</v>
      </c>
      <c r="U88" s="115"/>
      <c r="V88" s="116"/>
      <c r="W88">
        <v>-22</v>
      </c>
      <c r="X88">
        <v>-15</v>
      </c>
      <c r="Y88">
        <v>0</v>
      </c>
      <c r="Z88">
        <v>14.45</v>
      </c>
      <c r="AA88">
        <v>3.66</v>
      </c>
      <c r="AB88">
        <v>-85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9.64</v>
      </c>
      <c r="L89" s="88">
        <v>0</v>
      </c>
      <c r="M89" s="116">
        <v>3.66</v>
      </c>
      <c r="N89" s="115">
        <v>-37</v>
      </c>
      <c r="O89" s="88">
        <v>-29</v>
      </c>
      <c r="P89" s="88">
        <v>-85</v>
      </c>
      <c r="Q89" s="88">
        <v>0</v>
      </c>
      <c r="R89" s="88">
        <v>0</v>
      </c>
      <c r="S89" s="116">
        <v>0</v>
      </c>
      <c r="U89" s="115"/>
      <c r="V89" s="116"/>
      <c r="W89">
        <v>-37</v>
      </c>
      <c r="X89">
        <v>-29</v>
      </c>
      <c r="Y89">
        <v>0</v>
      </c>
      <c r="Z89">
        <v>9.64</v>
      </c>
      <c r="AA89">
        <v>3.66</v>
      </c>
      <c r="AB89">
        <v>-85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9.64</v>
      </c>
      <c r="L90" s="88">
        <v>0</v>
      </c>
      <c r="M90" s="116">
        <v>3.66</v>
      </c>
      <c r="N90" s="115">
        <v>-34</v>
      </c>
      <c r="O90" s="88">
        <v>-27</v>
      </c>
      <c r="P90" s="88">
        <v>-85</v>
      </c>
      <c r="Q90" s="88">
        <v>0</v>
      </c>
      <c r="R90" s="88">
        <v>0</v>
      </c>
      <c r="S90" s="116">
        <v>0</v>
      </c>
      <c r="U90" s="115"/>
      <c r="V90" s="116"/>
      <c r="W90">
        <v>-34</v>
      </c>
      <c r="X90">
        <v>-27</v>
      </c>
      <c r="Y90">
        <v>0</v>
      </c>
      <c r="Z90">
        <v>9.64</v>
      </c>
      <c r="AA90">
        <v>3.66</v>
      </c>
      <c r="AB90">
        <v>-85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9.64</v>
      </c>
      <c r="L91" s="88">
        <v>0</v>
      </c>
      <c r="M91" s="116">
        <v>3.66</v>
      </c>
      <c r="N91" s="115">
        <v>-22</v>
      </c>
      <c r="O91" s="88">
        <v>-11</v>
      </c>
      <c r="P91" s="88">
        <v>-75</v>
      </c>
      <c r="Q91" s="88">
        <v>0</v>
      </c>
      <c r="R91" s="88">
        <v>0</v>
      </c>
      <c r="S91" s="116">
        <v>0</v>
      </c>
      <c r="U91" s="115"/>
      <c r="V91" s="116"/>
      <c r="W91">
        <v>-22</v>
      </c>
      <c r="X91">
        <v>-11</v>
      </c>
      <c r="Y91">
        <v>0</v>
      </c>
      <c r="Z91">
        <v>9.64</v>
      </c>
      <c r="AA91">
        <v>3.66</v>
      </c>
      <c r="AB91">
        <v>-75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9.64</v>
      </c>
      <c r="L92" s="88">
        <v>0</v>
      </c>
      <c r="M92" s="116">
        <v>3.66</v>
      </c>
      <c r="N92" s="115">
        <v>-53</v>
      </c>
      <c r="O92" s="88">
        <v>-17</v>
      </c>
      <c r="P92" s="88">
        <v>-75</v>
      </c>
      <c r="Q92" s="88">
        <v>0</v>
      </c>
      <c r="R92" s="88">
        <v>0</v>
      </c>
      <c r="S92" s="116">
        <v>0</v>
      </c>
      <c r="U92" s="115"/>
      <c r="V92" s="116"/>
      <c r="W92">
        <v>-53</v>
      </c>
      <c r="X92">
        <v>-17</v>
      </c>
      <c r="Y92">
        <v>0</v>
      </c>
      <c r="Z92">
        <v>9.64</v>
      </c>
      <c r="AA92">
        <v>3.66</v>
      </c>
      <c r="AB92">
        <v>-75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3.56</v>
      </c>
      <c r="N93" s="115">
        <v>-69</v>
      </c>
      <c r="O93" s="88">
        <v>-13</v>
      </c>
      <c r="P93" s="88">
        <v>-80</v>
      </c>
      <c r="Q93" s="88">
        <v>0</v>
      </c>
      <c r="R93" s="88">
        <v>0</v>
      </c>
      <c r="S93" s="116">
        <v>0</v>
      </c>
      <c r="U93" s="115"/>
      <c r="V93" s="116"/>
      <c r="W93">
        <v>-69</v>
      </c>
      <c r="X93">
        <v>-13</v>
      </c>
      <c r="Y93">
        <v>0</v>
      </c>
      <c r="Z93">
        <v>0</v>
      </c>
      <c r="AA93">
        <v>3.56</v>
      </c>
      <c r="AB93">
        <v>-80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3.66</v>
      </c>
      <c r="N94" s="115">
        <v>-57</v>
      </c>
      <c r="O94" s="88">
        <v>-11</v>
      </c>
      <c r="P94" s="88">
        <v>-80</v>
      </c>
      <c r="Q94" s="88">
        <v>0</v>
      </c>
      <c r="R94" s="88">
        <v>0</v>
      </c>
      <c r="S94" s="116">
        <v>0</v>
      </c>
      <c r="U94" s="115"/>
      <c r="V94" s="116"/>
      <c r="W94">
        <v>-57</v>
      </c>
      <c r="X94">
        <v>-11</v>
      </c>
      <c r="Y94">
        <v>0</v>
      </c>
      <c r="Z94">
        <v>0</v>
      </c>
      <c r="AA94">
        <v>3.66</v>
      </c>
      <c r="AB94">
        <v>-80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3.66</v>
      </c>
      <c r="N95" s="115">
        <v>-41</v>
      </c>
      <c r="O95" s="88">
        <v>-9</v>
      </c>
      <c r="P95" s="88">
        <v>-75</v>
      </c>
      <c r="Q95" s="88">
        <v>0</v>
      </c>
      <c r="R95" s="88">
        <v>0</v>
      </c>
      <c r="S95" s="116">
        <v>0</v>
      </c>
      <c r="U95" s="115"/>
      <c r="V95" s="116"/>
      <c r="W95">
        <v>-41</v>
      </c>
      <c r="X95">
        <v>-9</v>
      </c>
      <c r="Y95">
        <v>0</v>
      </c>
      <c r="Z95">
        <v>0</v>
      </c>
      <c r="AA95">
        <v>3.66</v>
      </c>
      <c r="AB95">
        <v>-75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3.56</v>
      </c>
      <c r="N96" s="115">
        <v>-31</v>
      </c>
      <c r="O96" s="88">
        <v>-6</v>
      </c>
      <c r="P96" s="88">
        <v>-75</v>
      </c>
      <c r="Q96" s="88">
        <v>0</v>
      </c>
      <c r="R96" s="88">
        <v>0</v>
      </c>
      <c r="S96" s="116">
        <v>0</v>
      </c>
      <c r="U96" s="115"/>
      <c r="V96" s="116"/>
      <c r="W96">
        <v>-31</v>
      </c>
      <c r="X96">
        <v>-6</v>
      </c>
      <c r="Y96">
        <v>0</v>
      </c>
      <c r="Z96">
        <v>0</v>
      </c>
      <c r="AA96">
        <v>3.56</v>
      </c>
      <c r="AB96">
        <v>-75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3.66</v>
      </c>
      <c r="N97" s="115">
        <v>0</v>
      </c>
      <c r="O97" s="88">
        <v>0</v>
      </c>
      <c r="P97" s="88">
        <v>-80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0</v>
      </c>
      <c r="Y97">
        <v>0</v>
      </c>
      <c r="Z97">
        <v>0</v>
      </c>
      <c r="AA97">
        <v>3.66</v>
      </c>
      <c r="AB97">
        <v>-80</v>
      </c>
    </row>
    <row r="98" spans="1:83">
      <c r="G98" t="s">
        <v>140</v>
      </c>
      <c r="H98" s="115">
        <v>14.45</v>
      </c>
      <c r="I98" s="88">
        <v>0</v>
      </c>
      <c r="J98" s="88">
        <v>0</v>
      </c>
      <c r="K98" s="88">
        <v>0</v>
      </c>
      <c r="L98" s="88">
        <v>0</v>
      </c>
      <c r="M98" s="116">
        <v>3.66</v>
      </c>
      <c r="N98" s="115">
        <v>0</v>
      </c>
      <c r="O98" s="88">
        <v>0</v>
      </c>
      <c r="P98" s="88">
        <v>-80</v>
      </c>
      <c r="Q98" s="88">
        <v>0</v>
      </c>
      <c r="R98" s="88">
        <v>0</v>
      </c>
      <c r="S98" s="116">
        <v>0</v>
      </c>
      <c r="U98" s="115"/>
      <c r="V98" s="116"/>
      <c r="W98">
        <v>14.45</v>
      </c>
      <c r="X98">
        <v>0</v>
      </c>
      <c r="Y98">
        <v>0</v>
      </c>
      <c r="Z98">
        <v>0</v>
      </c>
      <c r="AA98">
        <v>3.66</v>
      </c>
      <c r="AB98">
        <v>-80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8.4274999999999992E-3</v>
      </c>
      <c r="I99" s="111">
        <f t="shared" ref="I99:BQ99" si="1">SUM(I3:I98)/4000</f>
        <v>1.8772500000000001E-2</v>
      </c>
      <c r="J99" s="111">
        <f t="shared" si="1"/>
        <v>0</v>
      </c>
      <c r="K99" s="111">
        <f t="shared" si="1"/>
        <v>0.14364999999999989</v>
      </c>
      <c r="L99" s="111">
        <f t="shared" si="1"/>
        <v>2.4344999999999999E-2</v>
      </c>
      <c r="M99" s="111">
        <f t="shared" si="1"/>
        <v>5.1599999999999986E-2</v>
      </c>
      <c r="N99" s="110">
        <f t="shared" si="1"/>
        <v>-1.0805</v>
      </c>
      <c r="O99" s="111">
        <f t="shared" si="1"/>
        <v>-0.56125000000000003</v>
      </c>
      <c r="P99" s="111">
        <f t="shared" si="1"/>
        <v>-1.0774999999999999</v>
      </c>
      <c r="Q99" s="111">
        <f t="shared" si="1"/>
        <v>-0.13125000000000001</v>
      </c>
      <c r="R99" s="111">
        <f t="shared" si="1"/>
        <v>-1.0500000000000001E-2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-1.0720725</v>
      </c>
      <c r="X99">
        <f t="shared" si="1"/>
        <v>-0.54247749999999995</v>
      </c>
      <c r="Y99">
        <f t="shared" si="1"/>
        <v>1.3844999999999993E-2</v>
      </c>
      <c r="Z99">
        <f t="shared" si="1"/>
        <v>1.2399999999999941E-2</v>
      </c>
      <c r="AA99">
        <f t="shared" si="1"/>
        <v>5.1599999999999986E-2</v>
      </c>
      <c r="AB99">
        <f t="shared" si="1"/>
        <v>-1.0774999999999999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152</v>
      </c>
      <c r="Z2" t="s">
        <v>491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/>
      <c r="W3">
        <v>0</v>
      </c>
      <c r="X3">
        <v>0</v>
      </c>
      <c r="Y3">
        <v>0</v>
      </c>
      <c r="Z3">
        <v>0</v>
      </c>
    </row>
    <row r="4" spans="1:26">
      <c r="A4" t="s">
        <v>416</v>
      </c>
      <c r="B4" t="s">
        <v>263</v>
      </c>
      <c r="D4" t="s">
        <v>440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0</v>
      </c>
      <c r="X4">
        <v>0</v>
      </c>
      <c r="Y4">
        <v>0</v>
      </c>
      <c r="Z4">
        <v>0</v>
      </c>
    </row>
    <row r="5" spans="1:26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0</v>
      </c>
      <c r="X5">
        <v>0</v>
      </c>
      <c r="Y5">
        <v>0</v>
      </c>
      <c r="Z5">
        <v>0</v>
      </c>
    </row>
    <row r="6" spans="1:26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/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/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/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/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/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/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/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/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/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/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/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/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/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0</v>
      </c>
      <c r="Y24">
        <v>0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0</v>
      </c>
      <c r="Y25">
        <v>0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0</v>
      </c>
      <c r="Y26">
        <v>0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0</v>
      </c>
      <c r="Y27">
        <v>0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0</v>
      </c>
      <c r="Y28">
        <v>0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0</v>
      </c>
      <c r="Y29">
        <v>0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0</v>
      </c>
      <c r="Y30">
        <v>0</v>
      </c>
      <c r="Z30">
        <v>0</v>
      </c>
    </row>
    <row r="31" spans="7:26">
      <c r="G31" t="s">
        <v>73</v>
      </c>
      <c r="H31" s="115">
        <v>0</v>
      </c>
      <c r="I31" s="88">
        <v>6.69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6.69</v>
      </c>
      <c r="Y31">
        <v>0</v>
      </c>
      <c r="Z31">
        <v>0</v>
      </c>
    </row>
    <row r="32" spans="7:26">
      <c r="G32" t="s">
        <v>74</v>
      </c>
      <c r="H32" s="115">
        <v>0</v>
      </c>
      <c r="I32" s="88">
        <v>13.35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13.35</v>
      </c>
      <c r="Y32">
        <v>0</v>
      </c>
      <c r="Z32">
        <v>0</v>
      </c>
    </row>
    <row r="33" spans="7:26">
      <c r="G33" t="s">
        <v>75</v>
      </c>
      <c r="H33" s="115">
        <v>0</v>
      </c>
      <c r="I33" s="88">
        <v>11.75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11.75</v>
      </c>
      <c r="Y33">
        <v>0</v>
      </c>
      <c r="Z33">
        <v>0</v>
      </c>
    </row>
    <row r="34" spans="7:26">
      <c r="G34" t="s">
        <v>76</v>
      </c>
      <c r="H34" s="115">
        <v>0</v>
      </c>
      <c r="I34" s="88">
        <v>7.02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7.02</v>
      </c>
      <c r="Y34">
        <v>0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12.04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0</v>
      </c>
      <c r="Y35">
        <v>12.04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12.32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0</v>
      </c>
      <c r="Y36">
        <v>12.32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21.69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0</v>
      </c>
      <c r="Y37">
        <v>21.69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22.3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0</v>
      </c>
      <c r="Y38">
        <v>22.3</v>
      </c>
      <c r="Z38">
        <v>0</v>
      </c>
    </row>
    <row r="39" spans="7:26">
      <c r="G39" t="s">
        <v>81</v>
      </c>
      <c r="H39" s="115">
        <v>2.19</v>
      </c>
      <c r="I39" s="88">
        <v>0</v>
      </c>
      <c r="J39" s="88">
        <v>0</v>
      </c>
      <c r="K39" s="88">
        <v>21.86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2.19</v>
      </c>
      <c r="X39">
        <v>0</v>
      </c>
      <c r="Y39">
        <v>21.86</v>
      </c>
      <c r="Z39">
        <v>0</v>
      </c>
    </row>
    <row r="40" spans="7:26">
      <c r="G40" t="s">
        <v>82</v>
      </c>
      <c r="H40" s="115">
        <v>4.54</v>
      </c>
      <c r="I40" s="88">
        <v>0</v>
      </c>
      <c r="J40" s="88">
        <v>0</v>
      </c>
      <c r="K40" s="88">
        <v>22.7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4.54</v>
      </c>
      <c r="X40">
        <v>0</v>
      </c>
      <c r="Y40">
        <v>22.7</v>
      </c>
      <c r="Z40">
        <v>0</v>
      </c>
    </row>
    <row r="41" spans="7:26">
      <c r="G41" t="s">
        <v>83</v>
      </c>
      <c r="H41" s="115">
        <v>6.88</v>
      </c>
      <c r="I41" s="88">
        <v>0</v>
      </c>
      <c r="J41" s="88">
        <v>0</v>
      </c>
      <c r="K41" s="88">
        <v>22.93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6.88</v>
      </c>
      <c r="X41">
        <v>0</v>
      </c>
      <c r="Y41">
        <v>22.93</v>
      </c>
      <c r="Z41">
        <v>0</v>
      </c>
    </row>
    <row r="42" spans="7:26">
      <c r="G42" t="s">
        <v>84</v>
      </c>
      <c r="H42" s="115">
        <v>9.15</v>
      </c>
      <c r="I42" s="88">
        <v>0</v>
      </c>
      <c r="J42" s="88">
        <v>0</v>
      </c>
      <c r="K42" s="88">
        <v>30.5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9.15</v>
      </c>
      <c r="X42">
        <v>0</v>
      </c>
      <c r="Y42">
        <v>30.5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38.54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  <c r="X43">
        <v>0</v>
      </c>
      <c r="Y43">
        <v>38.54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38.54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0</v>
      </c>
      <c r="X44">
        <v>0</v>
      </c>
      <c r="Y44">
        <v>38.54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38.54</v>
      </c>
      <c r="L45" s="88">
        <v>0</v>
      </c>
      <c r="M45" s="116">
        <v>6.74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0</v>
      </c>
      <c r="X45">
        <v>0</v>
      </c>
      <c r="Y45">
        <v>38.54</v>
      </c>
      <c r="Z45">
        <v>6.74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38.54</v>
      </c>
      <c r="L46" s="88">
        <v>0</v>
      </c>
      <c r="M46" s="116">
        <v>7.13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  <c r="X46">
        <v>0</v>
      </c>
      <c r="Y46">
        <v>38.54</v>
      </c>
      <c r="Z46">
        <v>7.13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38.54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  <c r="X47">
        <v>0</v>
      </c>
      <c r="Y47">
        <v>38.54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38.54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  <c r="X48">
        <v>0</v>
      </c>
      <c r="Y48">
        <v>38.54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38.54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  <c r="X49">
        <v>0</v>
      </c>
      <c r="Y49">
        <v>38.54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38.54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  <c r="X50">
        <v>0</v>
      </c>
      <c r="Y50">
        <v>38.54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38.54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  <c r="X51">
        <v>0</v>
      </c>
      <c r="Y51">
        <v>38.54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38.54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0</v>
      </c>
      <c r="Y52">
        <v>38.54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38.54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0</v>
      </c>
      <c r="Y53">
        <v>38.54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38.54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0</v>
      </c>
      <c r="Y54">
        <v>38.54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33.72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0</v>
      </c>
      <c r="Y55">
        <v>33.72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33.72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0</v>
      </c>
      <c r="Y56">
        <v>33.72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33.72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0</v>
      </c>
      <c r="Y57">
        <v>33.72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33.72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0</v>
      </c>
      <c r="Y58">
        <v>33.72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33.72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0</v>
      </c>
      <c r="Y59">
        <v>33.72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33.72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0</v>
      </c>
      <c r="Y60">
        <v>33.72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33.72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0</v>
      </c>
      <c r="Y61">
        <v>33.72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33.72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0</v>
      </c>
      <c r="Y62">
        <v>33.72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33.72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0</v>
      </c>
      <c r="Y63">
        <v>33.72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33.72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0</v>
      </c>
      <c r="Y64">
        <v>33.72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33.72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0</v>
      </c>
      <c r="Y65">
        <v>33.72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33.72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0</v>
      </c>
      <c r="Y66">
        <v>33.72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33.72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0</v>
      </c>
      <c r="Y67">
        <v>33.72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33.72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0</v>
      </c>
      <c r="Y68">
        <v>33.72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30.58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0</v>
      </c>
      <c r="Y69">
        <v>30.58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15.36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  <c r="X70">
        <v>0</v>
      </c>
      <c r="Y70">
        <v>15.36</v>
      </c>
      <c r="Z70">
        <v>0</v>
      </c>
    </row>
    <row r="71" spans="7:26">
      <c r="G71" t="s">
        <v>113</v>
      </c>
      <c r="H71" s="115">
        <v>0</v>
      </c>
      <c r="I71" s="88">
        <v>18.88</v>
      </c>
      <c r="J71" s="88">
        <v>0</v>
      </c>
      <c r="K71" s="88">
        <v>7.08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  <c r="X71">
        <v>18.88</v>
      </c>
      <c r="Y71">
        <v>7.08</v>
      </c>
      <c r="Z71">
        <v>0</v>
      </c>
    </row>
    <row r="72" spans="7:26">
      <c r="G72" t="s">
        <v>114</v>
      </c>
      <c r="H72" s="115">
        <v>10.99</v>
      </c>
      <c r="I72" s="88">
        <v>33.82</v>
      </c>
      <c r="J72" s="88">
        <v>0</v>
      </c>
      <c r="K72" s="88">
        <v>6.34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10.99</v>
      </c>
      <c r="X72">
        <v>33.82</v>
      </c>
      <c r="Y72">
        <v>6.34</v>
      </c>
      <c r="Z72">
        <v>0</v>
      </c>
    </row>
    <row r="73" spans="7:26">
      <c r="G73" t="s">
        <v>115</v>
      </c>
      <c r="H73" s="115">
        <v>15.7</v>
      </c>
      <c r="I73" s="88">
        <v>0</v>
      </c>
      <c r="J73" s="88">
        <v>0</v>
      </c>
      <c r="K73" s="88">
        <v>7.36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15.7</v>
      </c>
      <c r="X73">
        <v>0</v>
      </c>
      <c r="Y73">
        <v>7.36</v>
      </c>
      <c r="Z73">
        <v>0</v>
      </c>
    </row>
    <row r="74" spans="7:26">
      <c r="G74" t="s">
        <v>116</v>
      </c>
      <c r="H74" s="115">
        <v>41.33</v>
      </c>
      <c r="I74" s="88">
        <v>0</v>
      </c>
      <c r="J74" s="88">
        <v>0</v>
      </c>
      <c r="K74" s="88">
        <v>7.13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41.33</v>
      </c>
      <c r="X74">
        <v>0</v>
      </c>
      <c r="Y74">
        <v>7.13</v>
      </c>
      <c r="Z74">
        <v>0</v>
      </c>
    </row>
    <row r="75" spans="7:26">
      <c r="G75" t="s">
        <v>117</v>
      </c>
      <c r="H75" s="115">
        <v>7.81</v>
      </c>
      <c r="I75" s="88">
        <v>0</v>
      </c>
      <c r="J75" s="88">
        <v>0</v>
      </c>
      <c r="K75" s="88">
        <v>5.86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7.81</v>
      </c>
      <c r="X75">
        <v>0</v>
      </c>
      <c r="Y75">
        <v>5.86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5.94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0</v>
      </c>
      <c r="Y76">
        <v>5.94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5.87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0</v>
      </c>
      <c r="Y77">
        <v>5.87</v>
      </c>
      <c r="Z77">
        <v>0</v>
      </c>
    </row>
    <row r="78" spans="7:26">
      <c r="G78" t="s">
        <v>120</v>
      </c>
      <c r="H78" s="115">
        <v>3.12</v>
      </c>
      <c r="I78" s="88">
        <v>0</v>
      </c>
      <c r="J78" s="88">
        <v>0</v>
      </c>
      <c r="K78" s="88">
        <v>5.86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3.12</v>
      </c>
      <c r="X78">
        <v>0</v>
      </c>
      <c r="Y78">
        <v>5.86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7.84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0</v>
      </c>
      <c r="Y79">
        <v>7.84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9.7799999999999994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0</v>
      </c>
      <c r="Y80">
        <v>9.7799999999999994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9.76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0</v>
      </c>
      <c r="Y81">
        <v>9.76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14.46</v>
      </c>
      <c r="L82" s="88">
        <v>0</v>
      </c>
      <c r="M82" s="116">
        <v>1.49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  <c r="X82">
        <v>0</v>
      </c>
      <c r="Y82">
        <v>14.46</v>
      </c>
      <c r="Z82">
        <v>1.49</v>
      </c>
    </row>
    <row r="83" spans="7:26">
      <c r="G83" t="s">
        <v>125</v>
      </c>
      <c r="H83" s="115">
        <v>161.87</v>
      </c>
      <c r="I83" s="88">
        <v>0</v>
      </c>
      <c r="J83" s="88">
        <v>0</v>
      </c>
      <c r="K83" s="88">
        <v>14.45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161.87</v>
      </c>
      <c r="X83">
        <v>0</v>
      </c>
      <c r="Y83">
        <v>14.45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14.45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  <c r="X84">
        <v>0</v>
      </c>
      <c r="Y84">
        <v>14.45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14.45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  <c r="X85">
        <v>0</v>
      </c>
      <c r="Y85">
        <v>14.45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14.45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0</v>
      </c>
      <c r="Y86">
        <v>14.45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0</v>
      </c>
      <c r="Y87">
        <v>0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0</v>
      </c>
      <c r="Y88">
        <v>0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0</v>
      </c>
      <c r="Y89">
        <v>0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0</v>
      </c>
      <c r="Y90">
        <v>0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0</v>
      </c>
      <c r="Y91">
        <v>0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0</v>
      </c>
      <c r="Y92">
        <v>0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0</v>
      </c>
      <c r="Y93">
        <v>0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0</v>
      </c>
      <c r="Y94">
        <v>0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0</v>
      </c>
      <c r="Y95">
        <v>0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0</v>
      </c>
      <c r="Y96">
        <v>0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0</v>
      </c>
      <c r="Y97">
        <v>0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6.5895000000000009E-2</v>
      </c>
      <c r="I99" s="111">
        <f t="shared" ref="I99:BQ99" si="1">SUM(I3:I98)/4000</f>
        <v>2.2877499999999999E-2</v>
      </c>
      <c r="J99" s="111">
        <f t="shared" si="1"/>
        <v>0</v>
      </c>
      <c r="K99" s="111">
        <f t="shared" si="1"/>
        <v>0.32447999999999994</v>
      </c>
      <c r="L99" s="111">
        <f t="shared" si="1"/>
        <v>0</v>
      </c>
      <c r="M99" s="111">
        <f t="shared" si="1"/>
        <v>3.8400000000000001E-3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6.5895000000000009E-2</v>
      </c>
      <c r="X99">
        <f t="shared" si="1"/>
        <v>2.2877499999999999E-2</v>
      </c>
      <c r="Y99">
        <f t="shared" si="1"/>
        <v>0.32447999999999994</v>
      </c>
      <c r="Z99">
        <f t="shared" si="1"/>
        <v>3.8400000000000001E-3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44985</v>
      </c>
      <c r="B1" s="230"/>
      <c r="C1" s="230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411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  <c r="AT1" s="197" t="s">
        <v>149</v>
      </c>
    </row>
    <row r="2" spans="1:47">
      <c r="A2" s="27" t="s">
        <v>44</v>
      </c>
      <c r="B2" s="230"/>
      <c r="C2" s="230"/>
      <c r="D2" s="231"/>
      <c r="E2" s="224"/>
      <c r="F2" s="224"/>
      <c r="G2" s="224"/>
      <c r="H2" s="224"/>
      <c r="I2" s="224"/>
      <c r="J2" s="224"/>
      <c r="K2" s="224"/>
      <c r="L2" s="230"/>
      <c r="M2" s="230"/>
      <c r="N2" s="230"/>
      <c r="O2" s="230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  <c r="AT2" s="197" t="s">
        <v>152</v>
      </c>
    </row>
    <row r="3" spans="1:47">
      <c r="A3" t="s">
        <v>45</v>
      </c>
      <c r="D3">
        <f>TWEPL!P3</f>
        <v>9.1783999999999999</v>
      </c>
      <c r="E3">
        <f>GT_NG!P3</f>
        <v>14.595402935474938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75.000000000000014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606.53039905956325</v>
      </c>
      <c r="P3" s="77">
        <v>58.89</v>
      </c>
      <c r="Q3" s="77">
        <v>33.86</v>
      </c>
      <c r="R3" s="80">
        <v>0</v>
      </c>
      <c r="S3" s="80">
        <v>0</v>
      </c>
      <c r="T3" s="78">
        <f>SUMPRODUCT(LTA!F3:AJ3,LTA!F$101:AJ$101,LTA!F$103:AJ$103)</f>
        <v>19.53</v>
      </c>
      <c r="U3" s="78">
        <f>SUMPRODUCT(LTA!F3:AJ3,LTA!F$102:AJ$102,LTA!F$103:AJ$103)</f>
        <v>34.760000000000005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25.2</v>
      </c>
      <c r="AB3" s="117">
        <f>-STOA!N3</f>
        <v>-45.17</v>
      </c>
      <c r="AC3">
        <f>SUMIF(B3:AB3,"&gt;0")*$AC$2-SUMIF(B3:AB3,"&lt;0")*($AC$2/(1-$AC$2))+SUMIF(AI3:AR3,"&gt;0")*$AC$2-SUMIF(AI3:AR3,"&lt;0")*($AC$2/(1-$AC$2))</f>
        <v>8.265464038089025</v>
      </c>
      <c r="AD3">
        <f>SUM(B3:AB3,AI3:AR3)-AC3</f>
        <v>808.1087379569492</v>
      </c>
      <c r="AE3">
        <f>'IDT-1'!B3</f>
        <v>0</v>
      </c>
      <c r="AF3" s="26"/>
      <c r="AG3">
        <f>SUM(AD3:AF3)+AT3</f>
        <v>808.1087379569492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-16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9.1783999999999999</v>
      </c>
      <c r="E4">
        <f>GT_NG!P4</f>
        <v>14.595402935474938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75.000000000000014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594.85093185470498</v>
      </c>
      <c r="P4" s="77">
        <v>58.89</v>
      </c>
      <c r="Q4" s="77">
        <v>19.270000000000003</v>
      </c>
      <c r="R4" s="80">
        <v>0</v>
      </c>
      <c r="S4" s="80">
        <v>0</v>
      </c>
      <c r="T4" s="78">
        <f>SUMPRODUCT(LTA!F4:AJ4,LTA!F$101:AJ$101,LTA!F$103:AJ$103)</f>
        <v>19.34</v>
      </c>
      <c r="U4" s="78">
        <f>SUMPRODUCT(LTA!F4:AJ4,LTA!F$102:AJ$102,LTA!F$103:AJ$103)</f>
        <v>34.74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25.2</v>
      </c>
      <c r="AB4" s="117">
        <f>-STOA!N4</f>
        <v>-45.17</v>
      </c>
      <c r="AC4">
        <f t="shared" ref="AC4:AC67" si="0">SUMIF(B4:AB4,"&gt;0")*$AC$2-SUMIF(B4:AB4,"&lt;0")*($AC$2/(1-$AC$2))+SUMIF(AI4:AR4,"&gt;0")*$AC$2-SUMIF(AI4:AR4,"&lt;0")*($AC$2/(1-$AC$2))</f>
        <v>8.0146884716418807</v>
      </c>
      <c r="AD4">
        <f t="shared" ref="AD4:AD67" si="1">SUM(B4:AB4,AI4:AR4)-AC4</f>
        <v>783.88004631853812</v>
      </c>
      <c r="AE4">
        <f>'IDT-1'!B4</f>
        <v>0</v>
      </c>
      <c r="AF4" s="26"/>
      <c r="AG4">
        <f t="shared" ref="AG4:AG67" si="2">SUM(AD4:AF4)+AT4</f>
        <v>783.88004631853812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-14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9.1783999999999999</v>
      </c>
      <c r="E5">
        <f>GT_NG!P5</f>
        <v>14.595402935474938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75.000000000000014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586.91418937478977</v>
      </c>
      <c r="P5" s="77">
        <v>48.18</v>
      </c>
      <c r="Q5" s="77">
        <v>19.270000000000003</v>
      </c>
      <c r="R5" s="80">
        <v>0</v>
      </c>
      <c r="S5" s="80">
        <v>0</v>
      </c>
      <c r="T5" s="78">
        <f>SUMPRODUCT(LTA!F5:AJ5,LTA!F$101:AJ$101,LTA!F$103:AJ$103)</f>
        <v>19.23</v>
      </c>
      <c r="U5" s="78">
        <f>SUMPRODUCT(LTA!F5:AJ5,LTA!F$102:AJ$102,LTA!F$103:AJ$103)</f>
        <v>34.5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25.2</v>
      </c>
      <c r="AB5" s="117">
        <f>-STOA!N5</f>
        <v>-45.17</v>
      </c>
      <c r="AC5">
        <f t="shared" si="0"/>
        <v>7.7232233525078922</v>
      </c>
      <c r="AD5">
        <f t="shared" si="1"/>
        <v>779.17476895775678</v>
      </c>
      <c r="AE5">
        <f>'IDT-1'!B5</f>
        <v>0</v>
      </c>
      <c r="AF5" s="26"/>
      <c r="AG5">
        <f t="shared" si="2"/>
        <v>779.17476895775678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9.1783999999999999</v>
      </c>
      <c r="E6">
        <f>GT_NG!P6</f>
        <v>14.595402935474938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75.000000000000014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586.91418937478977</v>
      </c>
      <c r="P6" s="77">
        <v>28.910000000000004</v>
      </c>
      <c r="Q6" s="77">
        <v>19.270000000000003</v>
      </c>
      <c r="R6" s="80">
        <v>0</v>
      </c>
      <c r="S6" s="80">
        <v>0</v>
      </c>
      <c r="T6" s="78">
        <f>SUMPRODUCT(LTA!F6:AJ6,LTA!F$101:AJ$101,LTA!F$103:AJ$103)</f>
        <v>19.13</v>
      </c>
      <c r="U6" s="78">
        <f>SUMPRODUCT(LTA!F6:AJ6,LTA!F$102:AJ$102,LTA!F$103:AJ$103)</f>
        <v>34.35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25.2</v>
      </c>
      <c r="AB6" s="117">
        <f>-STOA!N6</f>
        <v>-45.17</v>
      </c>
      <c r="AC6">
        <f t="shared" si="0"/>
        <v>7.5514473525078927</v>
      </c>
      <c r="AD6">
        <f t="shared" si="1"/>
        <v>759.82654495775682</v>
      </c>
      <c r="AE6">
        <f>'IDT-1'!B6</f>
        <v>0</v>
      </c>
      <c r="AF6" s="26"/>
      <c r="AG6">
        <f t="shared" si="2"/>
        <v>759.82654495775682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9.1783999999999999</v>
      </c>
      <c r="E7">
        <f>GT_NG!P7</f>
        <v>14.595402935474938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75.000000000000014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587.38579932131825</v>
      </c>
      <c r="P7" s="77">
        <v>28.910000000000004</v>
      </c>
      <c r="Q7" s="77">
        <v>19.270000000000003</v>
      </c>
      <c r="R7" s="80">
        <v>0</v>
      </c>
      <c r="S7" s="80">
        <v>0</v>
      </c>
      <c r="T7" s="78">
        <f>SUMPRODUCT(LTA!F7:AJ7,LTA!F$101:AJ$101,LTA!F$103:AJ$103)</f>
        <v>19.03</v>
      </c>
      <c r="U7" s="78">
        <f>SUMPRODUCT(LTA!F7:AJ7,LTA!F$102:AJ$102,LTA!F$103:AJ$103)</f>
        <v>34.28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25.2</v>
      </c>
      <c r="AB7" s="117">
        <f>-STOA!N7</f>
        <v>-45.17</v>
      </c>
      <c r="AC7">
        <f t="shared" si="0"/>
        <v>7.5541015200373423</v>
      </c>
      <c r="AD7">
        <f t="shared" si="1"/>
        <v>760.12550073675584</v>
      </c>
      <c r="AE7">
        <f>'IDT-1'!B7</f>
        <v>0</v>
      </c>
      <c r="AF7" s="26"/>
      <c r="AG7">
        <f t="shared" si="2"/>
        <v>760.12550073675584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9.1783999999999999</v>
      </c>
      <c r="E8">
        <f>GT_NG!P8</f>
        <v>14.595402935474938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75.000000000000014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587.38572716581371</v>
      </c>
      <c r="P8" s="77">
        <v>28.910000000000004</v>
      </c>
      <c r="Q8" s="77">
        <v>19.270000000000003</v>
      </c>
      <c r="R8" s="80">
        <v>0</v>
      </c>
      <c r="S8" s="80">
        <v>0</v>
      </c>
      <c r="T8" s="78">
        <f>SUMPRODUCT(LTA!F8:AJ8,LTA!F$101:AJ$101,LTA!F$103:AJ$103)</f>
        <v>18.96</v>
      </c>
      <c r="U8" s="78">
        <f>SUMPRODUCT(LTA!F8:AJ8,LTA!F$102:AJ$102,LTA!F$103:AJ$103)</f>
        <v>34.36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25.2</v>
      </c>
      <c r="AB8" s="117">
        <f>-STOA!N8</f>
        <v>-45.17</v>
      </c>
      <c r="AC8">
        <f t="shared" si="0"/>
        <v>7.6340920327686614</v>
      </c>
      <c r="AD8">
        <f t="shared" si="1"/>
        <v>751.05543806852006</v>
      </c>
      <c r="AE8">
        <f>'IDT-1'!B8</f>
        <v>0</v>
      </c>
      <c r="AF8" s="26"/>
      <c r="AG8">
        <f t="shared" si="2"/>
        <v>751.05543806852006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-9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9.1783999999999999</v>
      </c>
      <c r="E9">
        <f>GT_NG!P9</f>
        <v>14.595402935474938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75.000000000000014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589.48803175141359</v>
      </c>
      <c r="P9" s="77">
        <v>28.910000000000004</v>
      </c>
      <c r="Q9" s="77">
        <v>19.270000000000003</v>
      </c>
      <c r="R9" s="80">
        <v>0</v>
      </c>
      <c r="S9" s="80">
        <v>0</v>
      </c>
      <c r="T9" s="78">
        <f>SUMPRODUCT(LTA!F9:AJ9,LTA!F$101:AJ$101,LTA!F$103:AJ$103)</f>
        <v>18.869999999999997</v>
      </c>
      <c r="U9" s="78">
        <f>SUMPRODUCT(LTA!F9:AJ9,LTA!F$102:AJ$102,LTA!F$103:AJ$103)</f>
        <v>34.57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25.2</v>
      </c>
      <c r="AB9" s="117">
        <f>-STOA!N9</f>
        <v>-45.17</v>
      </c>
      <c r="AC9">
        <f t="shared" si="0"/>
        <v>7.8134546085214556</v>
      </c>
      <c r="AD9">
        <f t="shared" si="1"/>
        <v>735.09838007836709</v>
      </c>
      <c r="AE9">
        <f>'IDT-1'!B9</f>
        <v>0</v>
      </c>
      <c r="AF9" s="26"/>
      <c r="AG9">
        <f t="shared" si="2"/>
        <v>735.09838007836709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-27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9.1783999999999999</v>
      </c>
      <c r="E10">
        <f>GT_NG!P10</f>
        <v>14.595402935474938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75.000000000000014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589.48803175141359</v>
      </c>
      <c r="P10" s="77">
        <v>28.910000000000004</v>
      </c>
      <c r="Q10" s="77">
        <v>19.270000000000003</v>
      </c>
      <c r="R10" s="80">
        <v>0</v>
      </c>
      <c r="S10" s="80">
        <v>0</v>
      </c>
      <c r="T10" s="78">
        <f>SUMPRODUCT(LTA!F10:AJ10,LTA!F$101:AJ$101,LTA!F$103:AJ$103)</f>
        <v>18.84</v>
      </c>
      <c r="U10" s="78">
        <f>SUMPRODUCT(LTA!F10:AJ10,LTA!F$102:AJ$102,LTA!F$103:AJ$103)</f>
        <v>34.769999999999996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-9</v>
      </c>
      <c r="AA10" s="117">
        <f>STOA!H10</f>
        <v>25.2</v>
      </c>
      <c r="AB10" s="117">
        <f>-STOA!N10</f>
        <v>-45.17</v>
      </c>
      <c r="AC10">
        <f t="shared" si="0"/>
        <v>7.8948537562212131</v>
      </c>
      <c r="AD10">
        <f t="shared" si="1"/>
        <v>726.18698093066735</v>
      </c>
      <c r="AE10">
        <f>'IDT-1'!B10</f>
        <v>0</v>
      </c>
      <c r="AF10" s="26"/>
      <c r="AG10">
        <f t="shared" si="2"/>
        <v>726.18698093066735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-27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9.1783999999999999</v>
      </c>
      <c r="E11">
        <f>GT_NG!P11</f>
        <v>14.595402935474938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75.000000000000014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589.48816722315064</v>
      </c>
      <c r="P11" s="77">
        <v>28.910000000000004</v>
      </c>
      <c r="Q11" s="77">
        <v>19.270000000000003</v>
      </c>
      <c r="R11" s="80">
        <v>0</v>
      </c>
      <c r="S11" s="80">
        <v>0</v>
      </c>
      <c r="T11" s="78">
        <f>SUMPRODUCT(LTA!F11:AJ11,LTA!F$101:AJ$101,LTA!F$103:AJ$103)</f>
        <v>18.599999999999998</v>
      </c>
      <c r="U11" s="78">
        <f>SUMPRODUCT(LTA!F11:AJ11,LTA!F$102:AJ$102,LTA!F$103:AJ$103)</f>
        <v>34.1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-16</v>
      </c>
      <c r="AA11" s="117">
        <f>STOA!H11</f>
        <v>25.2</v>
      </c>
      <c r="AB11" s="117">
        <f>-STOA!N11</f>
        <v>-45.17</v>
      </c>
      <c r="AC11">
        <f t="shared" si="0"/>
        <v>7.8424563107615235</v>
      </c>
      <c r="AD11">
        <f t="shared" si="1"/>
        <v>730.32951384786406</v>
      </c>
      <c r="AE11">
        <f>'IDT-1'!B11</f>
        <v>0</v>
      </c>
      <c r="AF11" s="26"/>
      <c r="AG11">
        <f t="shared" si="2"/>
        <v>730.32951384786406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-15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9.1783999999999999</v>
      </c>
      <c r="E12">
        <f>GT_NG!P12</f>
        <v>14.595402935474938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75.000000000000014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589.48816722315064</v>
      </c>
      <c r="P12" s="77">
        <v>28.910000000000004</v>
      </c>
      <c r="Q12" s="77">
        <v>19.270000000000003</v>
      </c>
      <c r="R12" s="80">
        <v>0</v>
      </c>
      <c r="S12" s="80">
        <v>0</v>
      </c>
      <c r="T12" s="78">
        <f>SUMPRODUCT(LTA!F12:AJ12,LTA!F$101:AJ$101,LTA!F$103:AJ$103)</f>
        <v>18.440000000000001</v>
      </c>
      <c r="U12" s="78">
        <f>SUMPRODUCT(LTA!F12:AJ12,LTA!F$102:AJ$102,LTA!F$103:AJ$103)</f>
        <v>33.799999999999997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-23</v>
      </c>
      <c r="AA12" s="117">
        <f>STOA!H12</f>
        <v>25.2</v>
      </c>
      <c r="AB12" s="117">
        <f>-STOA!N12</f>
        <v>-45.17</v>
      </c>
      <c r="AC12">
        <f t="shared" si="0"/>
        <v>7.8916770758946946</v>
      </c>
      <c r="AD12">
        <f t="shared" si="1"/>
        <v>723.82029308273093</v>
      </c>
      <c r="AE12">
        <f>'IDT-1'!B12</f>
        <v>0</v>
      </c>
      <c r="AF12" s="26"/>
      <c r="AG12">
        <f t="shared" si="2"/>
        <v>723.82029308273093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-14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9.1783999999999999</v>
      </c>
      <c r="E13">
        <f>GT_NG!P13</f>
        <v>14.660277008310251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75.000000000000014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586.91868384075076</v>
      </c>
      <c r="P13" s="77">
        <v>28.910000000000004</v>
      </c>
      <c r="Q13" s="77">
        <v>19.270000000000003</v>
      </c>
      <c r="R13" s="80">
        <v>0</v>
      </c>
      <c r="S13" s="80">
        <v>0</v>
      </c>
      <c r="T13" s="78">
        <f>SUMPRODUCT(LTA!F13:AJ13,LTA!F$101:AJ$101,LTA!F$103:AJ$103)</f>
        <v>18.399999999999999</v>
      </c>
      <c r="U13" s="78">
        <f>SUMPRODUCT(LTA!F13:AJ13,LTA!F$102:AJ$102,LTA!F$103:AJ$103)</f>
        <v>33.380000000000003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-29</v>
      </c>
      <c r="AA13" s="117">
        <f>STOA!H13</f>
        <v>25.2</v>
      </c>
      <c r="AB13" s="117">
        <f>-STOA!N13</f>
        <v>-45.17</v>
      </c>
      <c r="AC13">
        <f t="shared" si="0"/>
        <v>7.8655885139705264</v>
      </c>
      <c r="AD13">
        <f t="shared" si="1"/>
        <v>720.88177233509043</v>
      </c>
      <c r="AE13">
        <f>'IDT-1'!B13</f>
        <v>0</v>
      </c>
      <c r="AF13" s="26"/>
      <c r="AG13">
        <f t="shared" si="2"/>
        <v>720.88177233509043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-8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9.1783999999999999</v>
      </c>
      <c r="E14">
        <f>GT_NG!P14</f>
        <v>14.660277008310251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75.000000000000014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586.91854836901371</v>
      </c>
      <c r="P14" s="77">
        <v>28.910000000000004</v>
      </c>
      <c r="Q14" s="77">
        <v>19.270000000000003</v>
      </c>
      <c r="R14" s="80">
        <v>0</v>
      </c>
      <c r="S14" s="80">
        <v>0</v>
      </c>
      <c r="T14" s="78">
        <f>SUMPRODUCT(LTA!F14:AJ14,LTA!F$101:AJ$101,LTA!F$103:AJ$103)</f>
        <v>18.41</v>
      </c>
      <c r="U14" s="78">
        <f>SUMPRODUCT(LTA!F14:AJ14,LTA!F$102:AJ$102,LTA!F$103:AJ$103)</f>
        <v>33.24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-34</v>
      </c>
      <c r="AA14" s="117">
        <f>STOA!H14</f>
        <v>25.2</v>
      </c>
      <c r="AB14" s="117">
        <f>-STOA!N14</f>
        <v>-45.17</v>
      </c>
      <c r="AC14">
        <f t="shared" si="0"/>
        <v>7.8910777043858262</v>
      </c>
      <c r="AD14">
        <f t="shared" si="1"/>
        <v>717.72614767293817</v>
      </c>
      <c r="AE14">
        <f>'IDT-1'!B14</f>
        <v>0</v>
      </c>
      <c r="AF14" s="26"/>
      <c r="AG14">
        <f t="shared" si="2"/>
        <v>717.72614767293817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-6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9.1783999999999999</v>
      </c>
      <c r="E15">
        <f>GT_NG!P15</f>
        <v>14.595402935474938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75.000000000000014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587.02451024851189</v>
      </c>
      <c r="P15" s="77">
        <v>28.910000000000004</v>
      </c>
      <c r="Q15" s="77">
        <v>19.270000000000003</v>
      </c>
      <c r="R15" s="80">
        <v>0</v>
      </c>
      <c r="S15" s="80">
        <v>0</v>
      </c>
      <c r="T15" s="78">
        <f>SUMPRODUCT(LTA!F15:AJ15,LTA!F$101:AJ$101,LTA!F$103:AJ$103)</f>
        <v>28.369999999999997</v>
      </c>
      <c r="U15" s="78">
        <f>SUMPRODUCT(LTA!F15:AJ15,LTA!F$102:AJ$102,LTA!F$103:AJ$103)</f>
        <v>32.21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-34</v>
      </c>
      <c r="AA15" s="117">
        <f>STOA!H15</f>
        <v>25.2</v>
      </c>
      <c r="AB15" s="117">
        <f>-STOA!N15</f>
        <v>-45.17</v>
      </c>
      <c r="AC15">
        <f t="shared" si="0"/>
        <v>7.9167545119512877</v>
      </c>
      <c r="AD15">
        <f t="shared" si="1"/>
        <v>732.67155867203564</v>
      </c>
      <c r="AE15">
        <f>'IDT-1'!B15</f>
        <v>0</v>
      </c>
      <c r="AF15" s="26"/>
      <c r="AG15">
        <f t="shared" si="2"/>
        <v>732.67155867203564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9.1783999999999999</v>
      </c>
      <c r="E16">
        <f>GT_NG!P16</f>
        <v>14.595402935474938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75.000000000000014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587.02451024851189</v>
      </c>
      <c r="P16" s="77">
        <v>28.910000000000004</v>
      </c>
      <c r="Q16" s="77">
        <v>19.270000000000003</v>
      </c>
      <c r="R16" s="80">
        <v>0</v>
      </c>
      <c r="S16" s="80">
        <v>0</v>
      </c>
      <c r="T16" s="78">
        <f>SUMPRODUCT(LTA!F16:AJ16,LTA!F$101:AJ$101,LTA!F$103:AJ$103)</f>
        <v>27.89</v>
      </c>
      <c r="U16" s="78">
        <f>SUMPRODUCT(LTA!F16:AJ16,LTA!F$102:AJ$102,LTA!F$103:AJ$103)</f>
        <v>41.849999999999994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-35</v>
      </c>
      <c r="AA16" s="117">
        <f>STOA!H16</f>
        <v>25.2</v>
      </c>
      <c r="AB16" s="117">
        <f>-STOA!N16</f>
        <v>-45.17</v>
      </c>
      <c r="AC16">
        <f t="shared" si="0"/>
        <v>8.0062406394734822</v>
      </c>
      <c r="AD16">
        <f t="shared" si="1"/>
        <v>740.74207254451335</v>
      </c>
      <c r="AE16">
        <f>'IDT-1'!B16</f>
        <v>0</v>
      </c>
      <c r="AF16" s="26"/>
      <c r="AG16">
        <f t="shared" si="2"/>
        <v>740.74207254451335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9.1783999999999999</v>
      </c>
      <c r="E17">
        <f>GT_NG!P17</f>
        <v>14.595402935474938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75.000000000000014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586.09036229259573</v>
      </c>
      <c r="P17" s="77">
        <v>28.910000000000004</v>
      </c>
      <c r="Q17" s="77">
        <v>19.270000000000003</v>
      </c>
      <c r="R17" s="80">
        <v>0</v>
      </c>
      <c r="S17" s="80">
        <v>0</v>
      </c>
      <c r="T17" s="78">
        <f>SUMPRODUCT(LTA!F17:AJ17,LTA!F$101:AJ$101,LTA!F$103:AJ$103)</f>
        <v>28.01</v>
      </c>
      <c r="U17" s="78">
        <f>SUMPRODUCT(LTA!F17:AJ17,LTA!F$102:AJ$102,LTA!F$103:AJ$103)</f>
        <v>42.349999999999994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-31</v>
      </c>
      <c r="AA17" s="117">
        <f>STOA!H17</f>
        <v>25.2</v>
      </c>
      <c r="AB17" s="117">
        <f>-STOA!N17</f>
        <v>-45.17</v>
      </c>
      <c r="AC17">
        <f t="shared" si="0"/>
        <v>7.9679636273726393</v>
      </c>
      <c r="AD17">
        <f t="shared" si="1"/>
        <v>744.46620160069801</v>
      </c>
      <c r="AE17">
        <f>'IDT-1'!B17</f>
        <v>0</v>
      </c>
      <c r="AF17" s="26"/>
      <c r="AG17">
        <f t="shared" si="2"/>
        <v>744.46620160069801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9.1783999999999999</v>
      </c>
      <c r="E18">
        <f>GT_NG!P18</f>
        <v>14.595402935474938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75.000000000000014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586.09036229259573</v>
      </c>
      <c r="P18" s="77">
        <v>28.910000000000004</v>
      </c>
      <c r="Q18" s="77">
        <v>19.270000000000003</v>
      </c>
      <c r="R18" s="80">
        <v>0</v>
      </c>
      <c r="S18" s="80">
        <v>0</v>
      </c>
      <c r="T18" s="78">
        <f>SUMPRODUCT(LTA!F18:AJ18,LTA!F$101:AJ$101,LTA!F$103:AJ$103)</f>
        <v>28.16</v>
      </c>
      <c r="U18" s="78">
        <f>SUMPRODUCT(LTA!F18:AJ18,LTA!F$102:AJ$102,LTA!F$103:AJ$103)</f>
        <v>42.35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-27</v>
      </c>
      <c r="AA18" s="117">
        <f>STOA!H18</f>
        <v>25.2</v>
      </c>
      <c r="AB18" s="117">
        <f>-STOA!N18</f>
        <v>-45.17</v>
      </c>
      <c r="AC18">
        <f t="shared" si="0"/>
        <v>7.9337711172838583</v>
      </c>
      <c r="AD18">
        <f t="shared" si="1"/>
        <v>748.65039411078681</v>
      </c>
      <c r="AE18">
        <f>'IDT-1'!B18</f>
        <v>0</v>
      </c>
      <c r="AF18" s="26"/>
      <c r="AG18">
        <f t="shared" si="2"/>
        <v>748.65039411078681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9.1783999999999999</v>
      </c>
      <c r="E19">
        <f>GT_NG!P19</f>
        <v>14.595402935474938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75.000000000000014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594.03039654702047</v>
      </c>
      <c r="P19" s="77">
        <v>58.89</v>
      </c>
      <c r="Q19" s="77">
        <v>33.86</v>
      </c>
      <c r="R19" s="80">
        <v>0</v>
      </c>
      <c r="S19" s="80">
        <v>0</v>
      </c>
      <c r="T19" s="78">
        <f>SUMPRODUCT(LTA!F19:AJ19,LTA!F$101:AJ$101,LTA!F$103:AJ$103)</f>
        <v>27.64</v>
      </c>
      <c r="U19" s="78">
        <f>SUMPRODUCT(LTA!F19:AJ19,LTA!F$102:AJ$102,LTA!F$103:AJ$103)</f>
        <v>44.34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-11</v>
      </c>
      <c r="AA19" s="117">
        <f>STOA!H19</f>
        <v>25.2</v>
      </c>
      <c r="AB19" s="117">
        <f>-STOA!N19</f>
        <v>-45.17</v>
      </c>
      <c r="AC19">
        <f t="shared" si="0"/>
        <v>8.9681174526211027</v>
      </c>
      <c r="AD19">
        <f t="shared" si="1"/>
        <v>738.59608202987442</v>
      </c>
      <c r="AE19">
        <f>'IDT-1'!B19</f>
        <v>0</v>
      </c>
      <c r="AF19" s="26"/>
      <c r="AG19">
        <f t="shared" si="2"/>
        <v>738.59608202987442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-79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9.1783999999999999</v>
      </c>
      <c r="E20">
        <f>GT_NG!P20</f>
        <v>14.595402935474938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75.000000000000014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594.03026070069131</v>
      </c>
      <c r="P20" s="77">
        <v>58.89</v>
      </c>
      <c r="Q20" s="77">
        <v>33.86</v>
      </c>
      <c r="R20" s="80">
        <v>0</v>
      </c>
      <c r="S20" s="80">
        <v>0</v>
      </c>
      <c r="T20" s="78">
        <f>SUMPRODUCT(LTA!F20:AJ20,LTA!F$101:AJ$101,LTA!F$103:AJ$103)</f>
        <v>27.55</v>
      </c>
      <c r="U20" s="78">
        <f>SUMPRODUCT(LTA!F20:AJ20,LTA!F$102:AJ$102,LTA!F$103:AJ$103)</f>
        <v>44.41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25.2</v>
      </c>
      <c r="AB20" s="117">
        <f>-STOA!N20</f>
        <v>-45.17</v>
      </c>
      <c r="AC20">
        <f t="shared" si="0"/>
        <v>8.8170120892960853</v>
      </c>
      <c r="AD20">
        <f t="shared" si="1"/>
        <v>755.72705154687014</v>
      </c>
      <c r="AE20">
        <f>'IDT-1'!B20</f>
        <v>0</v>
      </c>
      <c r="AF20" s="26"/>
      <c r="AG20">
        <f t="shared" si="2"/>
        <v>755.72705154687014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-73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9.1783999999999999</v>
      </c>
      <c r="E21">
        <f>GT_NG!P21</f>
        <v>14.595402935474938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75.000000000000014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592.16154571397681</v>
      </c>
      <c r="P21" s="77">
        <v>58.89</v>
      </c>
      <c r="Q21" s="77">
        <v>33.86</v>
      </c>
      <c r="R21" s="80">
        <v>0</v>
      </c>
      <c r="S21" s="80">
        <v>0</v>
      </c>
      <c r="T21" s="78">
        <f>SUMPRODUCT(LTA!F21:AJ21,LTA!F$101:AJ$101,LTA!F$103:AJ$103)</f>
        <v>27.53</v>
      </c>
      <c r="U21" s="78">
        <f>SUMPRODUCT(LTA!F21:AJ21,LTA!F$102:AJ$102,LTA!F$103:AJ$103)</f>
        <v>45.07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25.2</v>
      </c>
      <c r="AB21" s="117">
        <f>-STOA!N21</f>
        <v>-45.17</v>
      </c>
      <c r="AC21">
        <f t="shared" si="0"/>
        <v>8.6108805919247011</v>
      </c>
      <c r="AD21">
        <f t="shared" si="1"/>
        <v>776.70446805752715</v>
      </c>
      <c r="AE21">
        <f>'IDT-1'!B21</f>
        <v>0</v>
      </c>
      <c r="AF21" s="26"/>
      <c r="AG21">
        <f t="shared" si="2"/>
        <v>776.70446805752715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-51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9.1783999999999999</v>
      </c>
      <c r="E22">
        <f>GT_NG!P22</f>
        <v>14.595402935474938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75.000000000000014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589.85373970596481</v>
      </c>
      <c r="P22" s="77">
        <v>58.89</v>
      </c>
      <c r="Q22" s="77">
        <v>33.86</v>
      </c>
      <c r="R22" s="80">
        <v>0</v>
      </c>
      <c r="S22" s="80">
        <v>0</v>
      </c>
      <c r="T22" s="78">
        <f>SUMPRODUCT(LTA!F22:AJ22,LTA!F$101:AJ$101,LTA!F$103:AJ$103)</f>
        <v>27.6</v>
      </c>
      <c r="U22" s="78">
        <f>SUMPRODUCT(LTA!F22:AJ22,LTA!F$102:AJ$102,LTA!F$103:AJ$103)</f>
        <v>45.83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25.2</v>
      </c>
      <c r="AB22" s="117">
        <f>-STOA!N22</f>
        <v>-45.17</v>
      </c>
      <c r="AC22">
        <f t="shared" si="0"/>
        <v>8.3581664559549225</v>
      </c>
      <c r="AD22">
        <f t="shared" si="1"/>
        <v>802.47937618548497</v>
      </c>
      <c r="AE22">
        <f>'IDT-1'!B22</f>
        <v>0</v>
      </c>
      <c r="AF22" s="26"/>
      <c r="AG22">
        <f t="shared" si="2"/>
        <v>802.47937618548497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-24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9.1783999999999999</v>
      </c>
      <c r="E23">
        <f>GT_NG!P23</f>
        <v>14.595402935474938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75.000000000000014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692.22344854230164</v>
      </c>
      <c r="P23" s="77">
        <v>58.89</v>
      </c>
      <c r="Q23" s="77">
        <v>33.86</v>
      </c>
      <c r="R23" s="80">
        <v>0</v>
      </c>
      <c r="S23" s="80">
        <v>0</v>
      </c>
      <c r="T23" s="78">
        <f>SUMPRODUCT(LTA!F23:AJ23,LTA!F$101:AJ$101,LTA!F$103:AJ$103)</f>
        <v>21.25</v>
      </c>
      <c r="U23" s="78">
        <f>SUMPRODUCT(LTA!F23:AJ23,LTA!F$102:AJ$102,LTA!F$103:AJ$103)</f>
        <v>43.25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25.2</v>
      </c>
      <c r="AB23" s="117">
        <f>-STOA!N23</f>
        <v>-45.17</v>
      </c>
      <c r="AC23">
        <f t="shared" si="0"/>
        <v>9.5710735046912792</v>
      </c>
      <c r="AD23">
        <f t="shared" si="1"/>
        <v>850.70617797308535</v>
      </c>
      <c r="AE23">
        <f>'IDT-1'!B23</f>
        <v>0</v>
      </c>
      <c r="AF23" s="26"/>
      <c r="AG23">
        <f t="shared" si="2"/>
        <v>850.70617797308535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-68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9.1783999999999999</v>
      </c>
      <c r="E24">
        <f>GT_NG!P24</f>
        <v>14.595402935474938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75.000000000000014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814.81566236805406</v>
      </c>
      <c r="P24" s="77">
        <v>58.89</v>
      </c>
      <c r="Q24" s="77">
        <v>33.86</v>
      </c>
      <c r="R24" s="80">
        <v>0</v>
      </c>
      <c r="S24" s="80">
        <v>0</v>
      </c>
      <c r="T24" s="78">
        <f>SUMPRODUCT(LTA!F24:AJ24,LTA!F$101:AJ$101,LTA!F$103:AJ$103)</f>
        <v>21.049999999999997</v>
      </c>
      <c r="U24" s="78">
        <f>SUMPRODUCT(LTA!F24:AJ24,LTA!F$102:AJ$102,LTA!F$103:AJ$103)</f>
        <v>42.96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25.2</v>
      </c>
      <c r="AB24" s="117">
        <f>-STOA!N24</f>
        <v>-45.17</v>
      </c>
      <c r="AC24">
        <f t="shared" si="0"/>
        <v>11.258163785389378</v>
      </c>
      <c r="AD24">
        <f t="shared" si="1"/>
        <v>902.12130151813972</v>
      </c>
      <c r="AE24">
        <f>'IDT-1'!B24</f>
        <v>0</v>
      </c>
      <c r="AF24" s="26"/>
      <c r="AG24">
        <f t="shared" si="2"/>
        <v>902.12130151813972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-137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9.1783999999999999</v>
      </c>
      <c r="E25">
        <f>GT_NG!P25</f>
        <v>14.595402935474938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75.000000000000014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904.34139084157005</v>
      </c>
      <c r="P25" s="77">
        <v>58.89</v>
      </c>
      <c r="Q25" s="77">
        <v>33.86</v>
      </c>
      <c r="R25" s="80">
        <v>0</v>
      </c>
      <c r="S25" s="80">
        <v>0</v>
      </c>
      <c r="T25" s="78">
        <f>SUMPRODUCT(LTA!F25:AJ25,LTA!F$101:AJ$101,LTA!F$103:AJ$103)</f>
        <v>20.97</v>
      </c>
      <c r="U25" s="78">
        <f>SUMPRODUCT(LTA!F25:AJ25,LTA!F$102:AJ$102,LTA!F$103:AJ$103)</f>
        <v>42.61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25.2</v>
      </c>
      <c r="AB25" s="117">
        <f>-STOA!N25</f>
        <v>-45.17</v>
      </c>
      <c r="AC25">
        <f t="shared" si="0"/>
        <v>12.361818786755348</v>
      </c>
      <c r="AD25">
        <f t="shared" si="1"/>
        <v>954.11337499028946</v>
      </c>
      <c r="AE25">
        <f>'IDT-1'!B25</f>
        <v>0</v>
      </c>
      <c r="AF25" s="26"/>
      <c r="AG25">
        <f t="shared" si="2"/>
        <v>954.11337499028946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-173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9.1783999999999999</v>
      </c>
      <c r="E26">
        <f>GT_NG!P26</f>
        <v>14.595402935474938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75.000000000000014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979.14533259594975</v>
      </c>
      <c r="P26" s="77">
        <v>58.89</v>
      </c>
      <c r="Q26" s="77">
        <v>33.86</v>
      </c>
      <c r="R26" s="80">
        <v>0</v>
      </c>
      <c r="S26" s="80">
        <v>0</v>
      </c>
      <c r="T26" s="78">
        <f>SUMPRODUCT(LTA!F26:AJ26,LTA!F$101:AJ$101,LTA!F$103:AJ$103)</f>
        <v>21.020000000000003</v>
      </c>
      <c r="U26" s="78">
        <f>SUMPRODUCT(LTA!F26:AJ26,LTA!F$102:AJ$102,LTA!F$103:AJ$103)</f>
        <v>42.019999999999996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25.2</v>
      </c>
      <c r="AB26" s="117">
        <f>-STOA!N26</f>
        <v>-45.17</v>
      </c>
      <c r="AC26">
        <f t="shared" si="0"/>
        <v>13.05973211180487</v>
      </c>
      <c r="AD26">
        <f t="shared" si="1"/>
        <v>1022.6794034196197</v>
      </c>
      <c r="AE26">
        <f>'IDT-1'!B26</f>
        <v>0</v>
      </c>
      <c r="AF26" s="26"/>
      <c r="AG26">
        <f t="shared" si="2"/>
        <v>1022.6794034196197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-178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9.1783999999999999</v>
      </c>
      <c r="E27">
        <f>GT_NG!P27</f>
        <v>14.595402935474938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99.618393484921796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1004.8975836304174</v>
      </c>
      <c r="P27" s="77">
        <v>58.89</v>
      </c>
      <c r="Q27" s="77">
        <v>33.86</v>
      </c>
      <c r="R27" s="80">
        <v>0</v>
      </c>
      <c r="S27" s="80">
        <v>0</v>
      </c>
      <c r="T27" s="78">
        <f>SUMPRODUCT(LTA!F27:AJ27,LTA!F$101:AJ$101,LTA!F$103:AJ$103)</f>
        <v>21.17</v>
      </c>
      <c r="U27" s="78">
        <f>SUMPRODUCT(LTA!F27:AJ27,LTA!F$102:AJ$102,LTA!F$103:AJ$103)</f>
        <v>41.46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63.759999999999991</v>
      </c>
      <c r="AB27" s="117">
        <f>-STOA!N27</f>
        <v>-234.95999999999998</v>
      </c>
      <c r="AC27">
        <f t="shared" si="0"/>
        <v>14.103193202461695</v>
      </c>
      <c r="AD27">
        <f t="shared" si="1"/>
        <v>1080.3665868483527</v>
      </c>
      <c r="AE27">
        <f>'IDT-1'!B27</f>
        <v>40</v>
      </c>
      <c r="AF27" s="26"/>
      <c r="AG27">
        <f t="shared" si="2"/>
        <v>1120.3665868483527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-18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9.1783999999999999</v>
      </c>
      <c r="E28">
        <f>GT_NG!P28</f>
        <v>14.595402935474938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99.618393484921796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1042.7480831116175</v>
      </c>
      <c r="P28" s="77">
        <v>58.89</v>
      </c>
      <c r="Q28" s="77">
        <v>33.86</v>
      </c>
      <c r="R28" s="80">
        <v>0.91520833333333329</v>
      </c>
      <c r="S28" s="80">
        <v>0</v>
      </c>
      <c r="T28" s="78">
        <f>SUMPRODUCT(LTA!F28:AJ28,LTA!F$101:AJ$101,LTA!F$103:AJ$103)</f>
        <v>21.240000000000002</v>
      </c>
      <c r="U28" s="78">
        <f>SUMPRODUCT(LTA!F28:AJ28,LTA!F$102:AJ$102,LTA!F$103:AJ$103)</f>
        <v>41.35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145.66</v>
      </c>
      <c r="AB28" s="117">
        <f>-STOA!N28</f>
        <v>-234.95999999999998</v>
      </c>
      <c r="AC28">
        <f t="shared" si="0"/>
        <v>15.351140109195688</v>
      </c>
      <c r="AD28">
        <f t="shared" si="1"/>
        <v>1178.7443477561517</v>
      </c>
      <c r="AE28">
        <f>'IDT-1'!B28</f>
        <v>41</v>
      </c>
      <c r="AF28" s="26"/>
      <c r="AG28">
        <f t="shared" si="2"/>
        <v>1219.7443477561517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-39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9.1783999999999999</v>
      </c>
      <c r="E29">
        <f>GT_NG!P29</f>
        <v>14.595402935474938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99.618393484921796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1071.0179234518178</v>
      </c>
      <c r="P29" s="77">
        <v>58.89</v>
      </c>
      <c r="Q29" s="77">
        <v>33.86</v>
      </c>
      <c r="R29" s="80">
        <v>8.6947984538928758</v>
      </c>
      <c r="S29" s="80">
        <v>0</v>
      </c>
      <c r="T29" s="78">
        <f>SUMPRODUCT(LTA!F29:AJ29,LTA!F$101:AJ$101,LTA!F$103:AJ$103)</f>
        <v>17.079999999999998</v>
      </c>
      <c r="U29" s="78">
        <f>SUMPRODUCT(LTA!F29:AJ29,LTA!F$102:AJ$102,LTA!F$103:AJ$103)</f>
        <v>38.369999999999997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236.22</v>
      </c>
      <c r="AB29" s="117">
        <f>-STOA!N29</f>
        <v>-234.95999999999998</v>
      </c>
      <c r="AC29">
        <f t="shared" si="0"/>
        <v>16.491252372472328</v>
      </c>
      <c r="AD29">
        <f t="shared" si="1"/>
        <v>1287.0736659536349</v>
      </c>
      <c r="AE29">
        <f>'IDT-1'!B29</f>
        <v>0</v>
      </c>
      <c r="AF29" s="26"/>
      <c r="AG29">
        <f t="shared" si="2"/>
        <v>1287.0736659536349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-49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9.1783999999999999</v>
      </c>
      <c r="E30">
        <f>GT_NG!P30</f>
        <v>14.595402935474938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99.618393484921796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1071.0179234518178</v>
      </c>
      <c r="P30" s="77">
        <v>58.89</v>
      </c>
      <c r="Q30" s="77">
        <v>33.86</v>
      </c>
      <c r="R30" s="80">
        <v>14.784798701298701</v>
      </c>
      <c r="S30" s="80">
        <v>0</v>
      </c>
      <c r="T30" s="78">
        <f>SUMPRODUCT(LTA!F30:AJ30,LTA!F$101:AJ$101,LTA!F$103:AJ$103)</f>
        <v>17.13</v>
      </c>
      <c r="U30" s="78">
        <f>SUMPRODUCT(LTA!F30:AJ30,LTA!F$102:AJ$102,LTA!F$103:AJ$103)</f>
        <v>38.549999999999997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280.55</v>
      </c>
      <c r="AB30" s="117">
        <f>-STOA!N30</f>
        <v>-234.95999999999998</v>
      </c>
      <c r="AC30">
        <f t="shared" si="0"/>
        <v>16.892581737038523</v>
      </c>
      <c r="AD30">
        <f t="shared" si="1"/>
        <v>1342.3223368364747</v>
      </c>
      <c r="AE30">
        <f>'IDT-1'!B30</f>
        <v>0</v>
      </c>
      <c r="AF30" s="26"/>
      <c r="AG30">
        <f t="shared" si="2"/>
        <v>1342.3223368364747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-44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9.1783999999999999</v>
      </c>
      <c r="E31">
        <f>GT_NG!P31</f>
        <v>9.5294699258445501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99.618393484921796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1067.5140824758178</v>
      </c>
      <c r="P31" s="77">
        <v>58.89</v>
      </c>
      <c r="Q31" s="77">
        <v>33.86</v>
      </c>
      <c r="R31" s="80">
        <v>18.829999999999998</v>
      </c>
      <c r="S31" s="80">
        <v>0</v>
      </c>
      <c r="T31" s="78">
        <f>SUMPRODUCT(LTA!F31:AJ31,LTA!F$101:AJ$101,LTA!F$103:AJ$103)</f>
        <v>17.38</v>
      </c>
      <c r="U31" s="78">
        <f>SUMPRODUCT(LTA!F31:AJ31,LTA!F$102:AJ$102,LTA!F$103:AJ$103)</f>
        <v>38.86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318.99</v>
      </c>
      <c r="AB31" s="117">
        <f>-STOA!N31</f>
        <v>-234.95999999999998</v>
      </c>
      <c r="AC31">
        <f t="shared" si="0"/>
        <v>17.204843624915743</v>
      </c>
      <c r="AD31">
        <f t="shared" si="1"/>
        <v>1375.4855022616682</v>
      </c>
      <c r="AE31">
        <f>'IDT-1'!B31</f>
        <v>0</v>
      </c>
      <c r="AF31" s="26"/>
      <c r="AG31">
        <f t="shared" si="2"/>
        <v>1375.4855022616682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-45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9.1783999999999999</v>
      </c>
      <c r="E32">
        <f>GT_NG!P32</f>
        <v>9.5294699258445501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99.618393484921796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1067.5140824758178</v>
      </c>
      <c r="P32" s="77">
        <v>58.89</v>
      </c>
      <c r="Q32" s="77">
        <v>33.86</v>
      </c>
      <c r="R32" s="80">
        <v>25.45</v>
      </c>
      <c r="S32" s="80">
        <v>0</v>
      </c>
      <c r="T32" s="78">
        <f>SUMPRODUCT(LTA!F32:AJ32,LTA!F$101:AJ$101,LTA!F$103:AJ$103)</f>
        <v>20.86</v>
      </c>
      <c r="U32" s="78">
        <f>SUMPRODUCT(LTA!F32:AJ32,LTA!F$102:AJ$102,LTA!F$103:AJ$103)</f>
        <v>44.46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323.33999999999997</v>
      </c>
      <c r="AB32" s="117">
        <f>-STOA!N32</f>
        <v>-234.95999999999998</v>
      </c>
      <c r="AC32">
        <f t="shared" si="0"/>
        <v>17.194842946949642</v>
      </c>
      <c r="AD32">
        <f t="shared" si="1"/>
        <v>1416.5455029396344</v>
      </c>
      <c r="AE32">
        <f>'IDT-1'!B32</f>
        <v>0</v>
      </c>
      <c r="AF32" s="26"/>
      <c r="AG32">
        <f t="shared" si="2"/>
        <v>1416.5455029396344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-24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9.1783999999999999</v>
      </c>
      <c r="E33">
        <f>GT_NG!P33</f>
        <v>9.2668548842461895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99.618393484921796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1067.7309141982175</v>
      </c>
      <c r="P33" s="77">
        <v>58.89</v>
      </c>
      <c r="Q33" s="77">
        <v>33.86</v>
      </c>
      <c r="R33" s="80">
        <v>33.785403346483477</v>
      </c>
      <c r="S33" s="80">
        <v>0</v>
      </c>
      <c r="T33" s="78">
        <f>SUMPRODUCT(LTA!F33:AJ33,LTA!F$101:AJ$101,LTA!F$103:AJ$103)</f>
        <v>30.82</v>
      </c>
      <c r="U33" s="78">
        <f>SUMPRODUCT(LTA!F33:AJ33,LTA!F$102:AJ$102,LTA!F$103:AJ$103)</f>
        <v>35.14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341.17</v>
      </c>
      <c r="AB33" s="117">
        <f>-STOA!N33</f>
        <v>-234.95999999999998</v>
      </c>
      <c r="AC33">
        <f t="shared" si="0"/>
        <v>17.616768281155849</v>
      </c>
      <c r="AD33">
        <f t="shared" si="1"/>
        <v>1421.8831976327133</v>
      </c>
      <c r="AE33">
        <f>'IDT-1'!B33</f>
        <v>0</v>
      </c>
      <c r="AF33" s="26"/>
      <c r="AG33">
        <f t="shared" si="2"/>
        <v>1421.8831976327133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-45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9.1783999999999999</v>
      </c>
      <c r="E34">
        <f>GT_NG!P34</f>
        <v>9.2668548842461895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99.618393484921796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1062.2776693858175</v>
      </c>
      <c r="P34" s="77">
        <v>58.89</v>
      </c>
      <c r="Q34" s="77">
        <v>33.86</v>
      </c>
      <c r="R34" s="80">
        <v>40.5</v>
      </c>
      <c r="S34" s="80">
        <v>0</v>
      </c>
      <c r="T34" s="78">
        <f>SUMPRODUCT(LTA!F34:AJ34,LTA!F$101:AJ$101,LTA!F$103:AJ$103)</f>
        <v>46.569999999999993</v>
      </c>
      <c r="U34" s="78">
        <f>SUMPRODUCT(LTA!F34:AJ34,LTA!F$102:AJ$102,LTA!F$103:AJ$103)</f>
        <v>35.019999999999996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354.36999999999995</v>
      </c>
      <c r="AB34" s="117">
        <f>-STOA!N34</f>
        <v>-234.95999999999998</v>
      </c>
      <c r="AC34">
        <f t="shared" si="0"/>
        <v>18.032500345234993</v>
      </c>
      <c r="AD34">
        <f t="shared" si="1"/>
        <v>1434.5588174097504</v>
      </c>
      <c r="AE34">
        <f>'IDT-1'!B34</f>
        <v>0</v>
      </c>
      <c r="AF34" s="26"/>
      <c r="AG34">
        <f t="shared" si="2"/>
        <v>1434.5588174097504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-62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9.1783999999999999</v>
      </c>
      <c r="E35">
        <f>GT_NG!P35</f>
        <v>9.2668548842461895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99.618393484921796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1057.501967477667</v>
      </c>
      <c r="P35" s="77">
        <v>58.89</v>
      </c>
      <c r="Q35" s="77">
        <v>33.86</v>
      </c>
      <c r="R35" s="80">
        <v>45</v>
      </c>
      <c r="S35" s="80">
        <v>0</v>
      </c>
      <c r="T35" s="78">
        <f>SUMPRODUCT(LTA!F35:AJ35,LTA!F$101:AJ$101,LTA!F$103:AJ$103)</f>
        <v>75.02000000000001</v>
      </c>
      <c r="U35" s="78">
        <f>SUMPRODUCT(LTA!F35:AJ35,LTA!F$102:AJ$102,LTA!F$103:AJ$103)</f>
        <v>34.150000000000006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331.12</v>
      </c>
      <c r="AB35" s="117">
        <f>-STOA!N35</f>
        <v>-234.95999999999998</v>
      </c>
      <c r="AC35">
        <f t="shared" si="0"/>
        <v>18.307887611542544</v>
      </c>
      <c r="AD35">
        <f t="shared" si="1"/>
        <v>1411.3377282352924</v>
      </c>
      <c r="AE35">
        <f>'IDT-1'!B35</f>
        <v>0</v>
      </c>
      <c r="AF35" s="26"/>
      <c r="AG35">
        <f t="shared" si="2"/>
        <v>1411.3377282352924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-89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9.1783999999999999</v>
      </c>
      <c r="E36">
        <f>GT_NG!P36</f>
        <v>9.2668548842461895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99.618393484921796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1030.6783090510669</v>
      </c>
      <c r="P36" s="77">
        <v>58.89</v>
      </c>
      <c r="Q36" s="77">
        <v>33.86</v>
      </c>
      <c r="R36" s="80">
        <v>45</v>
      </c>
      <c r="S36" s="80">
        <v>0</v>
      </c>
      <c r="T36" s="78">
        <f>SUMPRODUCT(LTA!F36:AJ36,LTA!F$101:AJ$101,LTA!F$103:AJ$103)</f>
        <v>106.58000000000001</v>
      </c>
      <c r="U36" s="78">
        <f>SUMPRODUCT(LTA!F36:AJ36,LTA!F$102:AJ$102,LTA!F$103:AJ$103)</f>
        <v>33.58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334.79</v>
      </c>
      <c r="AB36" s="117">
        <f>-STOA!N36</f>
        <v>-234.95999999999998</v>
      </c>
      <c r="AC36">
        <f t="shared" si="0"/>
        <v>18.314700524733095</v>
      </c>
      <c r="AD36">
        <f t="shared" si="1"/>
        <v>1426.1672568955016</v>
      </c>
      <c r="AE36">
        <f>'IDT-1'!B36</f>
        <v>0</v>
      </c>
      <c r="AF36" s="26"/>
      <c r="AG36">
        <f t="shared" si="2"/>
        <v>1426.1672568955016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-82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9.1783999999999999</v>
      </c>
      <c r="E37">
        <f>GT_NG!P37</f>
        <v>14.197438087105038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99.618393484921796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1011.7973490405669</v>
      </c>
      <c r="P37" s="77">
        <v>58.89</v>
      </c>
      <c r="Q37" s="77">
        <v>33.86</v>
      </c>
      <c r="R37" s="80">
        <v>45</v>
      </c>
      <c r="S37" s="80">
        <v>0</v>
      </c>
      <c r="T37" s="78">
        <f>SUMPRODUCT(LTA!F37:AJ37,LTA!F$101:AJ$101,LTA!F$103:AJ$103)</f>
        <v>138.43</v>
      </c>
      <c r="U37" s="78">
        <f>SUMPRODUCT(LTA!F37:AJ37,LTA!F$102:AJ$102,LTA!F$103:AJ$103)</f>
        <v>33.17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323.31</v>
      </c>
      <c r="AB37" s="117">
        <f>-STOA!N37</f>
        <v>-234.95999999999998</v>
      </c>
      <c r="AC37">
        <f t="shared" si="0"/>
        <v>18.154510148293166</v>
      </c>
      <c r="AD37">
        <f t="shared" si="1"/>
        <v>1456.3370704643007</v>
      </c>
      <c r="AE37">
        <f>'IDT-1'!B37</f>
        <v>0</v>
      </c>
      <c r="AF37" s="26"/>
      <c r="AG37">
        <f t="shared" si="2"/>
        <v>1456.3370704643007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-58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9.1783999999999999</v>
      </c>
      <c r="E38">
        <f>GT_NG!P38</f>
        <v>14.197438087105038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99.618393484921796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995.80762284226694</v>
      </c>
      <c r="P38" s="77">
        <v>58.89</v>
      </c>
      <c r="Q38" s="77">
        <v>33.86</v>
      </c>
      <c r="R38" s="80">
        <v>45</v>
      </c>
      <c r="S38" s="80">
        <v>0</v>
      </c>
      <c r="T38" s="78">
        <f>SUMPRODUCT(LTA!F38:AJ38,LTA!F$101:AJ$101,LTA!F$103:AJ$103)</f>
        <v>169.48999999999998</v>
      </c>
      <c r="U38" s="78">
        <f>SUMPRODUCT(LTA!F38:AJ38,LTA!F$102:AJ$102,LTA!F$103:AJ$103)</f>
        <v>32.29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317.34000000000003</v>
      </c>
      <c r="AB38" s="117">
        <f>-STOA!N38</f>
        <v>-234.95999999999998</v>
      </c>
      <c r="AC38">
        <f t="shared" si="0"/>
        <v>18.324507960492273</v>
      </c>
      <c r="AD38">
        <f t="shared" si="1"/>
        <v>1453.3873464538012</v>
      </c>
      <c r="AE38">
        <f>'IDT-1'!B38</f>
        <v>5</v>
      </c>
      <c r="AF38" s="26"/>
      <c r="AG38">
        <f t="shared" si="2"/>
        <v>1458.3873464538012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-69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9.1783999999999999</v>
      </c>
      <c r="E39">
        <f>GT_NG!P39</f>
        <v>14.475768485184158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99.618393484921796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966.74855926776695</v>
      </c>
      <c r="P39" s="77">
        <v>58.89</v>
      </c>
      <c r="Q39" s="77">
        <v>33.86</v>
      </c>
      <c r="R39" s="80">
        <v>45</v>
      </c>
      <c r="S39" s="80">
        <v>0</v>
      </c>
      <c r="T39" s="78">
        <f>SUMPRODUCT(LTA!F39:AJ39,LTA!F$101:AJ$101,LTA!F$103:AJ$103)</f>
        <v>200.67999999999998</v>
      </c>
      <c r="U39" s="78">
        <f>SUMPRODUCT(LTA!F39:AJ39,LTA!F$102:AJ$102,LTA!F$103:AJ$103)</f>
        <v>31.61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0.4</v>
      </c>
      <c r="Z39" s="75">
        <f>IEX!N39</f>
        <v>0</v>
      </c>
      <c r="AA39" s="117">
        <f>STOA!H39</f>
        <v>314.96000000000004</v>
      </c>
      <c r="AB39" s="117">
        <f>-STOA!N39</f>
        <v>-234.95999999999998</v>
      </c>
      <c r="AC39">
        <f t="shared" si="0"/>
        <v>18.385964146150751</v>
      </c>
      <c r="AD39">
        <f t="shared" si="1"/>
        <v>1450.2651570917221</v>
      </c>
      <c r="AE39">
        <f>'IDT-1'!B39</f>
        <v>2.7120000000000002</v>
      </c>
      <c r="AF39" s="26"/>
      <c r="AG39">
        <f t="shared" si="2"/>
        <v>1452.9771570917221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-74</v>
      </c>
      <c r="AM39" s="75">
        <f>RTM_PXI!H39</f>
        <v>0</v>
      </c>
      <c r="AN39" s="75">
        <f>RTM_PXI!N39</f>
        <v>0</v>
      </c>
      <c r="AO39" s="192">
        <f>GDAM_IEX!H39</f>
        <v>2.19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9.1783999999999999</v>
      </c>
      <c r="E40">
        <f>GT_NG!P40</f>
        <v>14.475768485184158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99.618393484921796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953.68405203216696</v>
      </c>
      <c r="P40" s="77">
        <v>58.89</v>
      </c>
      <c r="Q40" s="77">
        <v>33.86</v>
      </c>
      <c r="R40" s="80">
        <v>45</v>
      </c>
      <c r="S40" s="80">
        <v>0</v>
      </c>
      <c r="T40" s="78">
        <f>SUMPRODUCT(LTA!F40:AJ40,LTA!F$101:AJ$101,LTA!F$103:AJ$103)</f>
        <v>225.71</v>
      </c>
      <c r="U40" s="78">
        <f>SUMPRODUCT(LTA!F40:AJ40,LTA!F$102:AJ$102,LTA!F$103:AJ$103)</f>
        <v>25.96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0.74</v>
      </c>
      <c r="Z40" s="75">
        <f>IEX!N40</f>
        <v>0</v>
      </c>
      <c r="AA40" s="117">
        <f>STOA!H40</f>
        <v>305.13</v>
      </c>
      <c r="AB40" s="117">
        <f>-STOA!N40</f>
        <v>-234.95999999999998</v>
      </c>
      <c r="AC40">
        <f t="shared" si="0"/>
        <v>18.387586609999662</v>
      </c>
      <c r="AD40">
        <f t="shared" si="1"/>
        <v>1448.4390273922731</v>
      </c>
      <c r="AE40">
        <f>'IDT-1'!B40</f>
        <v>5.423</v>
      </c>
      <c r="AF40" s="26"/>
      <c r="AG40">
        <f t="shared" si="2"/>
        <v>1453.8620273922731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-75</v>
      </c>
      <c r="AM40" s="75">
        <f>RTM_PXI!H40</f>
        <v>0</v>
      </c>
      <c r="AN40" s="75">
        <f>RTM_PXI!N40</f>
        <v>0</v>
      </c>
      <c r="AO40" s="192">
        <f>GDAM_IEX!H40</f>
        <v>4.54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9.1783999999999999</v>
      </c>
      <c r="E41">
        <f>GT_NG!P41</f>
        <v>14.475768485184158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99.618393484921796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931.41765055676706</v>
      </c>
      <c r="P41" s="77">
        <v>58.89</v>
      </c>
      <c r="Q41" s="77">
        <v>33.86</v>
      </c>
      <c r="R41" s="80">
        <v>45</v>
      </c>
      <c r="S41" s="80">
        <v>0</v>
      </c>
      <c r="T41" s="78">
        <f>SUMPRODUCT(LTA!F41:AJ41,LTA!F$101:AJ$101,LTA!F$103:AJ$103)</f>
        <v>242.48999999999998</v>
      </c>
      <c r="U41" s="78">
        <f>SUMPRODUCT(LTA!F41:AJ41,LTA!F$102:AJ$102,LTA!F$103:AJ$103)</f>
        <v>23.18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0.99</v>
      </c>
      <c r="Z41" s="75">
        <f>IEX!N41</f>
        <v>0</v>
      </c>
      <c r="AA41" s="117">
        <f>STOA!H41</f>
        <v>291.81</v>
      </c>
      <c r="AB41" s="117">
        <f>-STOA!N41</f>
        <v>-234.95999999999998</v>
      </c>
      <c r="AC41">
        <f t="shared" si="0"/>
        <v>18.060611981616628</v>
      </c>
      <c r="AD41">
        <f t="shared" si="1"/>
        <v>1447.7696005452565</v>
      </c>
      <c r="AE41">
        <f>'IDT-1'!B41</f>
        <v>8.1349999999999998</v>
      </c>
      <c r="AF41" s="26"/>
      <c r="AG41">
        <f t="shared" si="2"/>
        <v>1455.9046005452565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-57</v>
      </c>
      <c r="AM41" s="75">
        <f>RTM_PXI!H41</f>
        <v>0</v>
      </c>
      <c r="AN41" s="75">
        <f>RTM_PXI!N41</f>
        <v>0</v>
      </c>
      <c r="AO41" s="192">
        <f>GDAM_IEX!H41</f>
        <v>6.88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9.1783999999999999</v>
      </c>
      <c r="E42">
        <f>GT_NG!P42</f>
        <v>14.475768485184158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99.618393484921796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926.92085787446695</v>
      </c>
      <c r="P42" s="77">
        <v>58.89</v>
      </c>
      <c r="Q42" s="77">
        <v>33.86</v>
      </c>
      <c r="R42" s="80">
        <v>45</v>
      </c>
      <c r="S42" s="80">
        <v>0</v>
      </c>
      <c r="T42" s="78">
        <f>SUMPRODUCT(LTA!F42:AJ42,LTA!F$101:AJ$101,LTA!F$103:AJ$103)</f>
        <v>269.31</v>
      </c>
      <c r="U42" s="78">
        <f>SUMPRODUCT(LTA!F42:AJ42,LTA!F$102:AJ$102,LTA!F$103:AJ$103)</f>
        <v>22.17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1.73</v>
      </c>
      <c r="Z42" s="75">
        <f>IEX!N42</f>
        <v>0</v>
      </c>
      <c r="AA42" s="117">
        <f>STOA!H42</f>
        <v>283.3</v>
      </c>
      <c r="AB42" s="117">
        <f>-STOA!N42</f>
        <v>-234.95999999999998</v>
      </c>
      <c r="AC42">
        <f t="shared" si="0"/>
        <v>18.208646333534581</v>
      </c>
      <c r="AD42">
        <f t="shared" si="1"/>
        <v>1462.4347735110384</v>
      </c>
      <c r="AE42">
        <f>'IDT-1'!B42</f>
        <v>10.847</v>
      </c>
      <c r="AF42" s="26"/>
      <c r="AG42">
        <f t="shared" si="2"/>
        <v>1473.2817735110384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-58</v>
      </c>
      <c r="AM42" s="75">
        <f>RTM_PXI!H42</f>
        <v>0</v>
      </c>
      <c r="AN42" s="75">
        <f>RTM_PXI!N42</f>
        <v>0</v>
      </c>
      <c r="AO42" s="192">
        <f>GDAM_IEX!H42</f>
        <v>9.15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9.1783999999999999</v>
      </c>
      <c r="E43">
        <f>GT_NG!P43</f>
        <v>14.475768485184158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99.618393484921796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925.95942535276697</v>
      </c>
      <c r="P43" s="77">
        <v>58.89</v>
      </c>
      <c r="Q43" s="77">
        <v>33.86</v>
      </c>
      <c r="R43" s="80">
        <v>45</v>
      </c>
      <c r="S43" s="80">
        <v>0</v>
      </c>
      <c r="T43" s="78">
        <f>SUMPRODUCT(LTA!F43:AJ43,LTA!F$101:AJ$101,LTA!F$103:AJ$103)</f>
        <v>292.25</v>
      </c>
      <c r="U43" s="78">
        <f>SUMPRODUCT(LTA!F43:AJ43,LTA!F$102:AJ$102,LTA!F$103:AJ$103)</f>
        <v>20.32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250.08999999999997</v>
      </c>
      <c r="AB43" s="117">
        <f>-STOA!N43</f>
        <v>-234.95999999999998</v>
      </c>
      <c r="AC43">
        <f t="shared" si="0"/>
        <v>17.749198156722155</v>
      </c>
      <c r="AD43">
        <f t="shared" si="1"/>
        <v>1466.9327891661508</v>
      </c>
      <c r="AE43">
        <f>'IDT-1'!B43</f>
        <v>0</v>
      </c>
      <c r="AF43" s="26"/>
      <c r="AG43">
        <f t="shared" si="2"/>
        <v>1466.9327891661508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-30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9.1783999999999999</v>
      </c>
      <c r="E44">
        <f>GT_NG!P44</f>
        <v>14.475768485184158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99.618393484921796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925.95942535276697</v>
      </c>
      <c r="P44" s="77">
        <v>58.89</v>
      </c>
      <c r="Q44" s="77">
        <v>33.86</v>
      </c>
      <c r="R44" s="80">
        <v>45</v>
      </c>
      <c r="S44" s="80">
        <v>0</v>
      </c>
      <c r="T44" s="78">
        <f>SUMPRODUCT(LTA!F44:AJ44,LTA!F$101:AJ$101,LTA!F$103:AJ$103)</f>
        <v>312.78999999999996</v>
      </c>
      <c r="U44" s="78">
        <f>SUMPRODUCT(LTA!F44:AJ44,LTA!F$102:AJ$102,LTA!F$103:AJ$103)</f>
        <v>19.21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226.87</v>
      </c>
      <c r="AB44" s="117">
        <f>-STOA!N44</f>
        <v>-234.95999999999998</v>
      </c>
      <c r="AC44">
        <f t="shared" si="0"/>
        <v>17.70696802919996</v>
      </c>
      <c r="AD44">
        <f t="shared" si="1"/>
        <v>1464.1850192936729</v>
      </c>
      <c r="AE44">
        <f>'IDT-1'!B44</f>
        <v>0</v>
      </c>
      <c r="AF44" s="26"/>
      <c r="AG44">
        <f t="shared" si="2"/>
        <v>1464.1850192936729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-29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9.1783999999999999</v>
      </c>
      <c r="E45">
        <f>GT_NG!P45</f>
        <v>14.475768485184158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99.618393484921796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927.04233427513623</v>
      </c>
      <c r="P45" s="77">
        <v>58.89</v>
      </c>
      <c r="Q45" s="77">
        <v>33.86</v>
      </c>
      <c r="R45" s="80">
        <v>45</v>
      </c>
      <c r="S45" s="80">
        <v>0</v>
      </c>
      <c r="T45" s="78">
        <f>SUMPRODUCT(LTA!F45:AJ45,LTA!F$101:AJ$101,LTA!F$103:AJ$103)</f>
        <v>331.59</v>
      </c>
      <c r="U45" s="78">
        <f>SUMPRODUCT(LTA!F45:AJ45,LTA!F$102:AJ$102,LTA!F$103:AJ$103)</f>
        <v>18.21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8.67</v>
      </c>
      <c r="Z45" s="75">
        <f>IEX!N45</f>
        <v>0</v>
      </c>
      <c r="AA45" s="117">
        <f>STOA!H45</f>
        <v>148.44</v>
      </c>
      <c r="AB45" s="117">
        <f>-STOA!N45</f>
        <v>-234.95999999999998</v>
      </c>
      <c r="AC45">
        <f t="shared" si="0"/>
        <v>17.061799929573144</v>
      </c>
      <c r="AD45">
        <f t="shared" si="1"/>
        <v>1449.7730963156689</v>
      </c>
      <c r="AE45">
        <f>'IDT-1'!B45</f>
        <v>10.847</v>
      </c>
      <c r="AF45" s="26"/>
      <c r="AG45">
        <f t="shared" si="2"/>
        <v>1460.6200963156689</v>
      </c>
      <c r="AI45" s="75">
        <f>PXIL!H45</f>
        <v>0</v>
      </c>
      <c r="AJ45" s="75">
        <f>PXIL!N45</f>
        <v>0</v>
      </c>
      <c r="AK45" s="75">
        <f>RTM_IEX!H45</f>
        <v>6.82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9.595600000000001</v>
      </c>
      <c r="E46">
        <f>GT_NG!P46</f>
        <v>14.475768485184158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99.618393484921796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927.05303373763388</v>
      </c>
      <c r="P46" s="77">
        <v>58.89</v>
      </c>
      <c r="Q46" s="77">
        <v>33.86</v>
      </c>
      <c r="R46" s="80">
        <v>45</v>
      </c>
      <c r="S46" s="80">
        <v>0</v>
      </c>
      <c r="T46" s="78">
        <f>SUMPRODUCT(LTA!F46:AJ46,LTA!F$101:AJ$101,LTA!F$103:AJ$103)</f>
        <v>347.2</v>
      </c>
      <c r="U46" s="78">
        <f>SUMPRODUCT(LTA!F46:AJ46,LTA!F$102:AJ$102,LTA!F$103:AJ$103)</f>
        <v>18.25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140.72</v>
      </c>
      <c r="AB46" s="117">
        <f>-STOA!N46</f>
        <v>-234.95999999999998</v>
      </c>
      <c r="AC46">
        <f t="shared" si="0"/>
        <v>17.108509444843126</v>
      </c>
      <c r="AD46">
        <f t="shared" si="1"/>
        <v>1455.0342862628968</v>
      </c>
      <c r="AE46">
        <f>'IDT-1'!B46</f>
        <v>0</v>
      </c>
      <c r="AF46" s="26"/>
      <c r="AG46">
        <f t="shared" si="2"/>
        <v>1455.0342862628968</v>
      </c>
      <c r="AI46" s="75">
        <f>PXIL!H46</f>
        <v>0</v>
      </c>
      <c r="AJ46" s="75">
        <f>PXIL!N46</f>
        <v>0</v>
      </c>
      <c r="AK46" s="75">
        <f>RTM_IEX!H46</f>
        <v>12.44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9.595600000000001</v>
      </c>
      <c r="E47">
        <f>GT_NG!P47</f>
        <v>14.475768485184158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99.618393484921796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926.71982385208025</v>
      </c>
      <c r="P47" s="77">
        <v>58.89</v>
      </c>
      <c r="Q47" s="77">
        <v>33.86</v>
      </c>
      <c r="R47" s="80">
        <v>45</v>
      </c>
      <c r="S47" s="80">
        <v>0</v>
      </c>
      <c r="T47" s="78">
        <f>SUMPRODUCT(LTA!F47:AJ47,LTA!F$101:AJ$101,LTA!F$103:AJ$103)</f>
        <v>351.47999999999996</v>
      </c>
      <c r="U47" s="78">
        <f>SUMPRODUCT(LTA!F47:AJ47,LTA!F$102:AJ$102,LTA!F$103:AJ$103)</f>
        <v>19.52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141.5</v>
      </c>
      <c r="AB47" s="117">
        <f>-STOA!N47</f>
        <v>-234.95999999999998</v>
      </c>
      <c r="AC47">
        <f t="shared" si="0"/>
        <v>17.069565452894643</v>
      </c>
      <c r="AD47">
        <f t="shared" si="1"/>
        <v>1446.6300203692915</v>
      </c>
      <c r="AE47">
        <f>'IDT-1'!B47</f>
        <v>0</v>
      </c>
      <c r="AF47" s="26"/>
      <c r="AG47">
        <f t="shared" si="2"/>
        <v>1446.6300203692915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-2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9.595600000000001</v>
      </c>
      <c r="E48">
        <f>GT_NG!P48</f>
        <v>14.475768485184158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99.618393484921796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926.71982385208025</v>
      </c>
      <c r="P48" s="77">
        <v>58.89</v>
      </c>
      <c r="Q48" s="77">
        <v>33.86</v>
      </c>
      <c r="R48" s="80">
        <v>45</v>
      </c>
      <c r="S48" s="80">
        <v>0</v>
      </c>
      <c r="T48" s="78">
        <f>SUMPRODUCT(LTA!F48:AJ48,LTA!F$101:AJ$101,LTA!F$103:AJ$103)</f>
        <v>354.25</v>
      </c>
      <c r="U48" s="78">
        <f>SUMPRODUCT(LTA!F48:AJ48,LTA!F$102:AJ$102,LTA!F$103:AJ$103)</f>
        <v>19.189999999999998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146.39999999999998</v>
      </c>
      <c r="AB48" s="117">
        <f>-STOA!N48</f>
        <v>-234.95999999999998</v>
      </c>
      <c r="AC48">
        <f t="shared" si="0"/>
        <v>17.37386689599392</v>
      </c>
      <c r="AD48">
        <f t="shared" si="1"/>
        <v>1426.6657189261925</v>
      </c>
      <c r="AE48">
        <f>'IDT-1'!B48</f>
        <v>0</v>
      </c>
      <c r="AF48" s="26"/>
      <c r="AG48">
        <f t="shared" si="2"/>
        <v>1426.6657189261925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-29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9.595600000000001</v>
      </c>
      <c r="E49">
        <f>GT_NG!P49</f>
        <v>14.475768485184158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75.000000000000014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922.14077744344661</v>
      </c>
      <c r="P49" s="77">
        <v>58.89</v>
      </c>
      <c r="Q49" s="77">
        <v>33.86</v>
      </c>
      <c r="R49" s="80">
        <v>45</v>
      </c>
      <c r="S49" s="80">
        <v>0</v>
      </c>
      <c r="T49" s="78">
        <f>SUMPRODUCT(LTA!F49:AJ49,LTA!F$101:AJ$101,LTA!F$103:AJ$103)</f>
        <v>355.27</v>
      </c>
      <c r="U49" s="78">
        <f>SUMPRODUCT(LTA!F49:AJ49,LTA!F$102:AJ$102,LTA!F$103:AJ$103)</f>
        <v>25.12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151.29999999999998</v>
      </c>
      <c r="AB49" s="117">
        <f>-STOA!N49</f>
        <v>-234.95999999999998</v>
      </c>
      <c r="AC49">
        <f t="shared" si="0"/>
        <v>17.354381337763556</v>
      </c>
      <c r="AD49">
        <f t="shared" si="1"/>
        <v>1394.337764590867</v>
      </c>
      <c r="AE49">
        <f>'IDT-1'!B49</f>
        <v>0</v>
      </c>
      <c r="AF49" s="26"/>
      <c r="AG49">
        <f t="shared" si="2"/>
        <v>1394.337764590867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-44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9.595600000000001</v>
      </c>
      <c r="E50">
        <f>GT_NG!P50</f>
        <v>14.475768485184158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75.000000000000014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922.14077744344661</v>
      </c>
      <c r="P50" s="77">
        <v>58.89</v>
      </c>
      <c r="Q50" s="77">
        <v>33.86</v>
      </c>
      <c r="R50" s="80">
        <v>45</v>
      </c>
      <c r="S50" s="80">
        <v>0</v>
      </c>
      <c r="T50" s="78">
        <f>SUMPRODUCT(LTA!F50:AJ50,LTA!F$101:AJ$101,LTA!F$103:AJ$103)</f>
        <v>356.90999999999997</v>
      </c>
      <c r="U50" s="78">
        <f>SUMPRODUCT(LTA!F50:AJ50,LTA!F$102:AJ$102,LTA!F$103:AJ$103)</f>
        <v>25.419999999999998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156.19999999999999</v>
      </c>
      <c r="AB50" s="117">
        <f>-STOA!N50</f>
        <v>-234.95999999999998</v>
      </c>
      <c r="AC50">
        <f t="shared" si="0"/>
        <v>17.609892143251859</v>
      </c>
      <c r="AD50">
        <f t="shared" si="1"/>
        <v>1378.9222537853789</v>
      </c>
      <c r="AE50">
        <f>'IDT-1'!B50</f>
        <v>0</v>
      </c>
      <c r="AF50" s="26"/>
      <c r="AG50">
        <f t="shared" si="2"/>
        <v>1378.9222537853789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-66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9.595600000000001</v>
      </c>
      <c r="E51">
        <f>GT_NG!P51</f>
        <v>14.475768485184158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874.73746503886878</v>
      </c>
      <c r="P51" s="77">
        <v>58.89</v>
      </c>
      <c r="Q51" s="77">
        <v>33.86</v>
      </c>
      <c r="R51" s="80">
        <v>45</v>
      </c>
      <c r="S51" s="80">
        <v>0</v>
      </c>
      <c r="T51" s="78">
        <f>SUMPRODUCT(LTA!F51:AJ51,LTA!F$101:AJ$101,LTA!F$103:AJ$103)</f>
        <v>357.48999999999995</v>
      </c>
      <c r="U51" s="78">
        <f>SUMPRODUCT(LTA!F51:AJ51,LTA!F$102:AJ$102,LTA!F$103:AJ$103)</f>
        <v>25.55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159.69999999999999</v>
      </c>
      <c r="AB51" s="117">
        <f>-STOA!N51</f>
        <v>-234.95999999999998</v>
      </c>
      <c r="AC51">
        <f t="shared" si="0"/>
        <v>17.02559406108108</v>
      </c>
      <c r="AD51">
        <f t="shared" si="1"/>
        <v>1359.3132394629718</v>
      </c>
      <c r="AE51">
        <f>'IDT-1'!B51</f>
        <v>0</v>
      </c>
      <c r="AF51" s="26"/>
      <c r="AG51">
        <f t="shared" si="2"/>
        <v>1359.3132394629718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-43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9.595600000000001</v>
      </c>
      <c r="E52">
        <f>GT_NG!P52</f>
        <v>14.475768485184158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847.48225506256631</v>
      </c>
      <c r="P52" s="77">
        <v>58.89</v>
      </c>
      <c r="Q52" s="77">
        <v>33.86</v>
      </c>
      <c r="R52" s="80">
        <v>45</v>
      </c>
      <c r="S52" s="80">
        <v>0</v>
      </c>
      <c r="T52" s="78">
        <f>SUMPRODUCT(LTA!F52:AJ52,LTA!F$101:AJ$101,LTA!F$103:AJ$103)</f>
        <v>357.83000000000004</v>
      </c>
      <c r="U52" s="78">
        <f>SUMPRODUCT(LTA!F52:AJ52,LTA!F$102:AJ$102,LTA!F$103:AJ$103)</f>
        <v>26.020000000000003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165.29999999999998</v>
      </c>
      <c r="AB52" s="117">
        <f>-STOA!N52</f>
        <v>-234.95999999999998</v>
      </c>
      <c r="AC52">
        <f t="shared" si="0"/>
        <v>16.815521830723029</v>
      </c>
      <c r="AD52">
        <f t="shared" si="1"/>
        <v>1341.6781017170274</v>
      </c>
      <c r="AE52">
        <f>'IDT-1'!B52</f>
        <v>0</v>
      </c>
      <c r="AF52" s="26"/>
      <c r="AG52">
        <f t="shared" si="2"/>
        <v>1341.6781017170274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-40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9.595600000000001</v>
      </c>
      <c r="E53">
        <f>GT_NG!P53</f>
        <v>14.475768485184158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826.40791157365743</v>
      </c>
      <c r="P53" s="77">
        <v>58.89</v>
      </c>
      <c r="Q53" s="77">
        <v>33.86</v>
      </c>
      <c r="R53" s="80">
        <v>45</v>
      </c>
      <c r="S53" s="80">
        <v>0</v>
      </c>
      <c r="T53" s="78">
        <f>SUMPRODUCT(LTA!F53:AJ53,LTA!F$101:AJ$101,LTA!F$103:AJ$103)</f>
        <v>358.27</v>
      </c>
      <c r="U53" s="78">
        <f>SUMPRODUCT(LTA!F53:AJ53,LTA!F$102:AJ$102,LTA!F$103:AJ$103)</f>
        <v>26.41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165.29999999999998</v>
      </c>
      <c r="AB53" s="117">
        <f>-STOA!N53</f>
        <v>-234.95999999999998</v>
      </c>
      <c r="AC53">
        <f t="shared" si="0"/>
        <v>16.610737225454045</v>
      </c>
      <c r="AD53">
        <f t="shared" si="1"/>
        <v>1324.6385428333874</v>
      </c>
      <c r="AE53">
        <f>'IDT-1'!B53</f>
        <v>0</v>
      </c>
      <c r="AF53" s="26"/>
      <c r="AG53">
        <f t="shared" si="2"/>
        <v>1324.6385428333874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-37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9.595600000000001</v>
      </c>
      <c r="E54">
        <f>GT_NG!P54</f>
        <v>14.475768485184158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805.21005484872614</v>
      </c>
      <c r="P54" s="77">
        <v>58.89</v>
      </c>
      <c r="Q54" s="77">
        <v>33.86</v>
      </c>
      <c r="R54" s="80">
        <v>45</v>
      </c>
      <c r="S54" s="80">
        <v>0</v>
      </c>
      <c r="T54" s="78">
        <f>SUMPRODUCT(LTA!F54:AJ54,LTA!F$101:AJ$101,LTA!F$103:AJ$103)</f>
        <v>358.19</v>
      </c>
      <c r="U54" s="78">
        <f>SUMPRODUCT(LTA!F54:AJ54,LTA!F$102:AJ$102,LTA!F$103:AJ$103)</f>
        <v>27.03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165.29999999999998</v>
      </c>
      <c r="AB54" s="117">
        <f>-STOA!N54</f>
        <v>-234.95999999999998</v>
      </c>
      <c r="AC54">
        <f t="shared" si="0"/>
        <v>16.437826213796846</v>
      </c>
      <c r="AD54">
        <f t="shared" si="1"/>
        <v>1303.1535971201135</v>
      </c>
      <c r="AE54">
        <f>'IDT-1'!B54</f>
        <v>0</v>
      </c>
      <c r="AF54" s="26"/>
      <c r="AG54">
        <f t="shared" si="2"/>
        <v>1303.1535971201135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-38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9.595600000000001</v>
      </c>
      <c r="E55">
        <f>GT_NG!P55</f>
        <v>14.475768485184158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79.709999999999994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765.05211120011097</v>
      </c>
      <c r="P55" s="77">
        <v>58.89</v>
      </c>
      <c r="Q55" s="77">
        <v>33.86</v>
      </c>
      <c r="R55" s="80">
        <v>45</v>
      </c>
      <c r="S55" s="80">
        <v>0</v>
      </c>
      <c r="T55" s="78">
        <f>SUMPRODUCT(LTA!F55:AJ55,LTA!F$101:AJ$101,LTA!F$103:AJ$103)</f>
        <v>358.24</v>
      </c>
      <c r="U55" s="78">
        <f>SUMPRODUCT(LTA!F55:AJ55,LTA!F$102:AJ$102,LTA!F$103:AJ$103)</f>
        <v>27.68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165.29999999999998</v>
      </c>
      <c r="AB55" s="117">
        <f>-STOA!N55</f>
        <v>-234.95999999999998</v>
      </c>
      <c r="AC55">
        <f t="shared" si="0"/>
        <v>16.229703712433178</v>
      </c>
      <c r="AD55">
        <f t="shared" si="1"/>
        <v>1257.613775972862</v>
      </c>
      <c r="AE55">
        <f>'IDT-1'!B55</f>
        <v>0</v>
      </c>
      <c r="AF55" s="26"/>
      <c r="AG55">
        <f t="shared" si="2"/>
        <v>1257.613775972862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-49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9.595600000000001</v>
      </c>
      <c r="E56">
        <f>GT_NG!P56</f>
        <v>14.475768485184158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79.709999999999994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720.64854199309434</v>
      </c>
      <c r="P56" s="77">
        <v>58.89</v>
      </c>
      <c r="Q56" s="77">
        <v>33.86</v>
      </c>
      <c r="R56" s="80">
        <v>45</v>
      </c>
      <c r="S56" s="80">
        <v>0</v>
      </c>
      <c r="T56" s="78">
        <f>SUMPRODUCT(LTA!F56:AJ56,LTA!F$101:AJ$101,LTA!F$103:AJ$103)</f>
        <v>358.5</v>
      </c>
      <c r="U56" s="78">
        <f>SUMPRODUCT(LTA!F56:AJ56,LTA!F$102:AJ$102,LTA!F$103:AJ$103)</f>
        <v>28.24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161.1</v>
      </c>
      <c r="AB56" s="117">
        <f>-STOA!N56</f>
        <v>-234.95999999999998</v>
      </c>
      <c r="AC56">
        <f t="shared" si="0"/>
        <v>15.818086430933629</v>
      </c>
      <c r="AD56">
        <f t="shared" si="1"/>
        <v>1209.2418240473448</v>
      </c>
      <c r="AE56">
        <f>'IDT-1'!B56</f>
        <v>0</v>
      </c>
      <c r="AF56" s="26"/>
      <c r="AG56">
        <f t="shared" si="2"/>
        <v>1209.2418240473448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-50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9.595600000000001</v>
      </c>
      <c r="E57">
        <f>GT_NG!P57</f>
        <v>14.076986984214898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79.709999999999994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712.49557478564009</v>
      </c>
      <c r="P57" s="77">
        <v>58.89</v>
      </c>
      <c r="Q57" s="77">
        <v>33.86</v>
      </c>
      <c r="R57" s="80">
        <v>45</v>
      </c>
      <c r="S57" s="80">
        <v>0</v>
      </c>
      <c r="T57" s="78">
        <f>SUMPRODUCT(LTA!F57:AJ57,LTA!F$101:AJ$101,LTA!F$103:AJ$103)</f>
        <v>358.39</v>
      </c>
      <c r="U57" s="78">
        <f>SUMPRODUCT(LTA!F57:AJ57,LTA!F$102:AJ$102,LTA!F$103:AJ$103)</f>
        <v>29.71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155.5</v>
      </c>
      <c r="AB57" s="117">
        <f>-STOA!N57</f>
        <v>-234.95999999999998</v>
      </c>
      <c r="AC57">
        <f t="shared" si="0"/>
        <v>15.63449402212194</v>
      </c>
      <c r="AD57">
        <f t="shared" si="1"/>
        <v>1204.6336677477329</v>
      </c>
      <c r="AE57">
        <f>'IDT-1'!B57</f>
        <v>0</v>
      </c>
      <c r="AF57" s="26"/>
      <c r="AG57">
        <f t="shared" si="2"/>
        <v>1204.6336677477329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-42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9.595600000000001</v>
      </c>
      <c r="E58">
        <f>GT_NG!P58</f>
        <v>14.076986984214898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79.709999999999994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710.56560432097751</v>
      </c>
      <c r="P58" s="77">
        <v>58.89</v>
      </c>
      <c r="Q58" s="77">
        <v>33.86</v>
      </c>
      <c r="R58" s="80">
        <v>45</v>
      </c>
      <c r="S58" s="80">
        <v>0</v>
      </c>
      <c r="T58" s="78">
        <f>SUMPRODUCT(LTA!F58:AJ58,LTA!F$101:AJ$101,LTA!F$103:AJ$103)</f>
        <v>357.97999999999996</v>
      </c>
      <c r="U58" s="78">
        <f>SUMPRODUCT(LTA!F58:AJ58,LTA!F$102:AJ$102,LTA!F$103:AJ$103)</f>
        <v>30.72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154.79999999999998</v>
      </c>
      <c r="AB58" s="117">
        <f>-STOA!N58</f>
        <v>-234.95999999999998</v>
      </c>
      <c r="AC58">
        <f t="shared" si="0"/>
        <v>15.607752154510711</v>
      </c>
      <c r="AD58">
        <f t="shared" si="1"/>
        <v>1203.6304391506815</v>
      </c>
      <c r="AE58">
        <f>'IDT-1'!B58</f>
        <v>0</v>
      </c>
      <c r="AF58" s="26"/>
      <c r="AG58">
        <f t="shared" si="2"/>
        <v>1203.6304391506815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-41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9.595600000000001</v>
      </c>
      <c r="E59">
        <f>GT_NG!P59</f>
        <v>14.077796754910331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83.763874728223172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748.91394438039902</v>
      </c>
      <c r="P59" s="77">
        <v>58.89</v>
      </c>
      <c r="Q59" s="77">
        <v>33.86</v>
      </c>
      <c r="R59" s="80">
        <v>45</v>
      </c>
      <c r="S59" s="80">
        <v>0</v>
      </c>
      <c r="T59" s="78">
        <f>SUMPRODUCT(LTA!F59:AJ59,LTA!F$101:AJ$101,LTA!F$103:AJ$103)</f>
        <v>357.78000000000003</v>
      </c>
      <c r="U59" s="78">
        <f>SUMPRODUCT(LTA!F59:AJ59,LTA!F$102:AJ$102,LTA!F$103:AJ$103)</f>
        <v>31.38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149.19999999999999</v>
      </c>
      <c r="AB59" s="117">
        <f>-STOA!N59</f>
        <v>-284.95999999999998</v>
      </c>
      <c r="AC59">
        <f t="shared" si="0"/>
        <v>16.068838683457038</v>
      </c>
      <c r="AD59">
        <f t="shared" si="1"/>
        <v>1225.4323771800757</v>
      </c>
      <c r="AE59">
        <f>'IDT-1'!B59</f>
        <v>0</v>
      </c>
      <c r="AF59" s="26"/>
      <c r="AG59">
        <f t="shared" si="2"/>
        <v>1225.4323771800757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-6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9.595600000000001</v>
      </c>
      <c r="E60">
        <f>GT_NG!P60</f>
        <v>14.077796754910331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83.763874728223172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759.84532243439992</v>
      </c>
      <c r="P60" s="77">
        <v>58.89</v>
      </c>
      <c r="Q60" s="77">
        <v>33.86</v>
      </c>
      <c r="R60" s="80">
        <v>45</v>
      </c>
      <c r="S60" s="80">
        <v>0</v>
      </c>
      <c r="T60" s="78">
        <f>SUMPRODUCT(LTA!F60:AJ60,LTA!F$101:AJ$101,LTA!F$103:AJ$103)</f>
        <v>357.25</v>
      </c>
      <c r="U60" s="78">
        <f>SUMPRODUCT(LTA!F60:AJ60,LTA!F$102:AJ$102,LTA!F$103:AJ$103)</f>
        <v>32.340000000000003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147.79999999999998</v>
      </c>
      <c r="AB60" s="117">
        <f>-STOA!N60</f>
        <v>-284.95999999999998</v>
      </c>
      <c r="AC60">
        <f t="shared" si="0"/>
        <v>16.218645702987612</v>
      </c>
      <c r="AD60">
        <f t="shared" si="1"/>
        <v>1228.2439482145455</v>
      </c>
      <c r="AE60">
        <f>'IDT-1'!B60</f>
        <v>0</v>
      </c>
      <c r="AF60" s="26"/>
      <c r="AG60">
        <f t="shared" si="2"/>
        <v>1228.2439482145455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-13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9.595600000000001</v>
      </c>
      <c r="E61">
        <f>GT_NG!P61</f>
        <v>14.077796754910331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81.97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771.91692036218637</v>
      </c>
      <c r="P61" s="77">
        <v>58.89</v>
      </c>
      <c r="Q61" s="77">
        <v>33.86</v>
      </c>
      <c r="R61" s="80">
        <v>45</v>
      </c>
      <c r="S61" s="80">
        <v>0</v>
      </c>
      <c r="T61" s="78">
        <f>SUMPRODUCT(LTA!F61:AJ61,LTA!F$101:AJ$101,LTA!F$103:AJ$103)</f>
        <v>356.11</v>
      </c>
      <c r="U61" s="78">
        <f>SUMPRODUCT(LTA!F61:AJ61,LTA!F$102:AJ$102,LTA!F$103:AJ$103)</f>
        <v>32.660000000000004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136.6</v>
      </c>
      <c r="AB61" s="117">
        <f>-STOA!N61</f>
        <v>-284.95999999999998</v>
      </c>
      <c r="AC61">
        <f t="shared" si="0"/>
        <v>16.15892302953279</v>
      </c>
      <c r="AD61">
        <f t="shared" si="1"/>
        <v>1231.5613940875637</v>
      </c>
      <c r="AE61">
        <f>'IDT-1'!B61</f>
        <v>0</v>
      </c>
      <c r="AF61" s="26"/>
      <c r="AG61">
        <f t="shared" si="2"/>
        <v>1231.5613940875637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-8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9.595600000000001</v>
      </c>
      <c r="E62">
        <f>GT_NG!P62</f>
        <v>14.077796754910331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81.97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778.98168610190771</v>
      </c>
      <c r="P62" s="77">
        <v>58.89</v>
      </c>
      <c r="Q62" s="77">
        <v>33.86</v>
      </c>
      <c r="R62" s="80">
        <v>45</v>
      </c>
      <c r="S62" s="80">
        <v>0</v>
      </c>
      <c r="T62" s="78">
        <f>SUMPRODUCT(LTA!F62:AJ62,LTA!F$101:AJ$101,LTA!F$103:AJ$103)</f>
        <v>353.13</v>
      </c>
      <c r="U62" s="78">
        <f>SUMPRODUCT(LTA!F62:AJ62,LTA!F$102:AJ$102,LTA!F$103:AJ$103)</f>
        <v>33.119999999999997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131</v>
      </c>
      <c r="AB62" s="117">
        <f>-STOA!N62</f>
        <v>-284.95999999999998</v>
      </c>
      <c r="AC62">
        <f t="shared" si="0"/>
        <v>16.211783860697704</v>
      </c>
      <c r="AD62">
        <f t="shared" si="1"/>
        <v>1223.4532989961201</v>
      </c>
      <c r="AE62">
        <f>'IDT-1'!B62</f>
        <v>0</v>
      </c>
      <c r="AF62" s="26"/>
      <c r="AG62">
        <f t="shared" si="2"/>
        <v>1223.4532989961201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-15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9.595600000000001</v>
      </c>
      <c r="E63">
        <f>GT_NG!P63</f>
        <v>14.077796754910331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81.97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799.09875353973746</v>
      </c>
      <c r="P63" s="77">
        <v>58.89</v>
      </c>
      <c r="Q63" s="77">
        <v>33.86</v>
      </c>
      <c r="R63" s="80">
        <v>45</v>
      </c>
      <c r="S63" s="80">
        <v>0</v>
      </c>
      <c r="T63" s="78">
        <f>SUMPRODUCT(LTA!F63:AJ63,LTA!F$101:AJ$101,LTA!F$103:AJ$103)</f>
        <v>343.65999999999997</v>
      </c>
      <c r="U63" s="78">
        <f>SUMPRODUCT(LTA!F63:AJ63,LTA!F$102:AJ$102,LTA!F$103:AJ$103)</f>
        <v>33.22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124.7</v>
      </c>
      <c r="AB63" s="117">
        <f>-STOA!N63</f>
        <v>-284.95999999999998</v>
      </c>
      <c r="AC63">
        <f t="shared" si="0"/>
        <v>16.330821201850366</v>
      </c>
      <c r="AD63">
        <f t="shared" si="1"/>
        <v>1218.7813290927973</v>
      </c>
      <c r="AE63">
        <f>'IDT-1'!B63</f>
        <v>0</v>
      </c>
      <c r="AF63" s="26"/>
      <c r="AG63">
        <f t="shared" si="2"/>
        <v>1218.7813290927973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-24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9.595600000000001</v>
      </c>
      <c r="E64">
        <f>GT_NG!P64</f>
        <v>14.077796754910331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81.97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822.221504446783</v>
      </c>
      <c r="P64" s="77">
        <v>58.89</v>
      </c>
      <c r="Q64" s="77">
        <v>33.86</v>
      </c>
      <c r="R64" s="80">
        <v>45</v>
      </c>
      <c r="S64" s="80">
        <v>0</v>
      </c>
      <c r="T64" s="78">
        <f>SUMPRODUCT(LTA!F64:AJ64,LTA!F$101:AJ$101,LTA!F$103:AJ$103)</f>
        <v>328.78000000000003</v>
      </c>
      <c r="U64" s="78">
        <f>SUMPRODUCT(LTA!F64:AJ64,LTA!F$102:AJ$102,LTA!F$103:AJ$103)</f>
        <v>36.92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113.5</v>
      </c>
      <c r="AB64" s="117">
        <f>-STOA!N64</f>
        <v>-284.95999999999998</v>
      </c>
      <c r="AC64">
        <f t="shared" si="0"/>
        <v>16.346235537354563</v>
      </c>
      <c r="AD64">
        <f t="shared" si="1"/>
        <v>1218.5086656643389</v>
      </c>
      <c r="AE64">
        <f>'IDT-1'!B64</f>
        <v>0</v>
      </c>
      <c r="AF64" s="26"/>
      <c r="AG64">
        <f t="shared" si="2"/>
        <v>1218.5086656643389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-25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9.595600000000001</v>
      </c>
      <c r="E65">
        <f>GT_NG!P65</f>
        <v>14.079943262411346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81.213728478949548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855.11796739466365</v>
      </c>
      <c r="P65" s="77">
        <v>58.89</v>
      </c>
      <c r="Q65" s="77">
        <v>33.86</v>
      </c>
      <c r="R65" s="80">
        <v>45</v>
      </c>
      <c r="S65" s="80">
        <v>0</v>
      </c>
      <c r="T65" s="78">
        <f>SUMPRODUCT(LTA!F65:AJ65,LTA!F$101:AJ$101,LTA!F$103:AJ$103)</f>
        <v>305.06</v>
      </c>
      <c r="U65" s="78">
        <f>SUMPRODUCT(LTA!F65:AJ65,LTA!F$102:AJ$102,LTA!F$103:AJ$103)</f>
        <v>48.38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104.4</v>
      </c>
      <c r="AB65" s="117">
        <f>-STOA!N65</f>
        <v>-284.95999999999998</v>
      </c>
      <c r="AC65">
        <f t="shared" si="0"/>
        <v>16.583170151531807</v>
      </c>
      <c r="AD65">
        <f t="shared" si="1"/>
        <v>1213.0540689844929</v>
      </c>
      <c r="AE65">
        <f>'IDT-1'!B65</f>
        <v>0</v>
      </c>
      <c r="AF65" s="26"/>
      <c r="AG65">
        <f t="shared" si="2"/>
        <v>1213.0540689844929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-41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9.595600000000001</v>
      </c>
      <c r="E66">
        <f>GT_NG!P66</f>
        <v>14.076321709786274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81.213728478949548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879.34371022165612</v>
      </c>
      <c r="P66" s="77">
        <v>58.89</v>
      </c>
      <c r="Q66" s="77">
        <v>33.86</v>
      </c>
      <c r="R66" s="80">
        <v>45</v>
      </c>
      <c r="S66" s="80">
        <v>0</v>
      </c>
      <c r="T66" s="78">
        <f>SUMPRODUCT(LTA!F66:AJ66,LTA!F$101:AJ$101,LTA!F$103:AJ$103)</f>
        <v>282.83000000000004</v>
      </c>
      <c r="U66" s="78">
        <f>SUMPRODUCT(LTA!F66:AJ66,LTA!F$102:AJ$102,LTA!F$103:AJ$103)</f>
        <v>50.789999999999992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93.2</v>
      </c>
      <c r="AB66" s="117">
        <f>-STOA!N66</f>
        <v>-284.95999999999998</v>
      </c>
      <c r="AC66">
        <f t="shared" si="0"/>
        <v>16.523348818746239</v>
      </c>
      <c r="AD66">
        <f t="shared" si="1"/>
        <v>1206.3160115916457</v>
      </c>
      <c r="AE66">
        <f>'IDT-1'!B66</f>
        <v>0</v>
      </c>
      <c r="AF66" s="26"/>
      <c r="AG66">
        <f t="shared" si="2"/>
        <v>1206.3160115916457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-41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9.595600000000001</v>
      </c>
      <c r="E67">
        <f>GT_NG!P67</f>
        <v>14.076321709786274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81.213728478949548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918.8489568768008</v>
      </c>
      <c r="P67" s="77">
        <v>58.89</v>
      </c>
      <c r="Q67" s="77">
        <v>33.86</v>
      </c>
      <c r="R67" s="80">
        <v>45</v>
      </c>
      <c r="S67" s="80">
        <v>0</v>
      </c>
      <c r="T67" s="78">
        <f>SUMPRODUCT(LTA!F67:AJ67,LTA!F$101:AJ$101,LTA!F$103:AJ$103)</f>
        <v>259.83</v>
      </c>
      <c r="U67" s="78">
        <f>SUMPRODUCT(LTA!F67:AJ67,LTA!F$102:AJ$102,LTA!F$103:AJ$103)</f>
        <v>53.019999999999996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104.92999999999999</v>
      </c>
      <c r="AB67" s="117">
        <f>-STOA!N67</f>
        <v>-284.95999999999998</v>
      </c>
      <c r="AC67">
        <f t="shared" si="0"/>
        <v>17.288618130554447</v>
      </c>
      <c r="AD67">
        <f t="shared" si="1"/>
        <v>1180.015988934982</v>
      </c>
      <c r="AE67">
        <f>'IDT-1'!B67</f>
        <v>0</v>
      </c>
      <c r="AF67" s="26"/>
      <c r="AG67">
        <f t="shared" si="2"/>
        <v>1180.015988934982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-97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9.595600000000001</v>
      </c>
      <c r="E68">
        <f>GT_NG!P68</f>
        <v>14.076321709786274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81.213728478949548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951.8021845618199</v>
      </c>
      <c r="P68" s="77">
        <v>58.89</v>
      </c>
      <c r="Q68" s="77">
        <v>33.86</v>
      </c>
      <c r="R68" s="80">
        <v>45</v>
      </c>
      <c r="S68" s="80">
        <v>0</v>
      </c>
      <c r="T68" s="78">
        <f>SUMPRODUCT(LTA!F68:AJ68,LTA!F$101:AJ$101,LTA!F$103:AJ$103)</f>
        <v>218.51999999999998</v>
      </c>
      <c r="U68" s="78">
        <f>SUMPRODUCT(LTA!F68:AJ68,LTA!F$102:AJ$102,LTA!F$103:AJ$103)</f>
        <v>55.68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95.13</v>
      </c>
      <c r="AB68" s="117">
        <f>-STOA!N68</f>
        <v>-284.95999999999998</v>
      </c>
      <c r="AC68">
        <f t="shared" ref="AC68:AC98" si="3">SUMIF(B68:AB68,"&gt;0")*$AC$2-SUMIF(B68:AB68,"&lt;0")*($AC$2/(1-$AC$2))+SUMIF(AI68:AR68,"&gt;0")*$AC$2-SUMIF(AI68:AR68,"&lt;0")*($AC$2/(1-$AC$2))</f>
        <v>17.19663717179359</v>
      </c>
      <c r="AD68">
        <f t="shared" ref="AD68:AD98" si="4">SUM(B68:AB68,AI68:AR68)-AC68</f>
        <v>1159.6111975787621</v>
      </c>
      <c r="AE68">
        <f>'IDT-1'!B68</f>
        <v>0</v>
      </c>
      <c r="AF68" s="26"/>
      <c r="AG68">
        <f t="shared" ref="AG68:AG98" si="5">SUM(AD68:AF68)+AT68</f>
        <v>1159.6111975787621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-102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9.595600000000001</v>
      </c>
      <c r="E69">
        <f>GT_NG!P69</f>
        <v>9.1932231867824132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78.150000000000006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959.89958694081997</v>
      </c>
      <c r="P69" s="77">
        <v>58.89</v>
      </c>
      <c r="Q69" s="77">
        <v>33.86</v>
      </c>
      <c r="R69" s="80">
        <v>45</v>
      </c>
      <c r="S69" s="80">
        <v>0</v>
      </c>
      <c r="T69" s="78">
        <f>SUMPRODUCT(LTA!F69:AJ69,LTA!F$101:AJ$101,LTA!F$103:AJ$103)</f>
        <v>190.08</v>
      </c>
      <c r="U69" s="78">
        <f>SUMPRODUCT(LTA!F69:AJ69,LTA!F$102:AJ$102,LTA!F$103:AJ$103)</f>
        <v>58.36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88.13</v>
      </c>
      <c r="AB69" s="117">
        <f>-STOA!N69</f>
        <v>-284.95999999999998</v>
      </c>
      <c r="AC69">
        <f t="shared" si="3"/>
        <v>16.359230328735489</v>
      </c>
      <c r="AD69">
        <f t="shared" si="4"/>
        <v>1189.8391797988666</v>
      </c>
      <c r="AE69">
        <f>'IDT-1'!B69</f>
        <v>0</v>
      </c>
      <c r="AF69" s="26"/>
      <c r="AG69">
        <f t="shared" si="5"/>
        <v>1189.8391797988666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-40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9.595600000000001</v>
      </c>
      <c r="E70">
        <f>GT_NG!P70</f>
        <v>9.1932231867824132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77.260000000000019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961.80247665041998</v>
      </c>
      <c r="P70" s="77">
        <v>58.89</v>
      </c>
      <c r="Q70" s="77">
        <v>33.86</v>
      </c>
      <c r="R70" s="80">
        <v>44.999999999999993</v>
      </c>
      <c r="S70" s="80">
        <v>0</v>
      </c>
      <c r="T70" s="78">
        <f>SUMPRODUCT(LTA!F70:AJ70,LTA!F$101:AJ$101,LTA!F$103:AJ$103)</f>
        <v>167.6</v>
      </c>
      <c r="U70" s="78">
        <f>SUMPRODUCT(LTA!F70:AJ70,LTA!F$102:AJ$102,LTA!F$103:AJ$103)</f>
        <v>61.44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129.05000000000001</v>
      </c>
      <c r="AB70" s="117">
        <f>-STOA!N70</f>
        <v>-284.95999999999998</v>
      </c>
      <c r="AC70">
        <f t="shared" si="3"/>
        <v>16.584154140746559</v>
      </c>
      <c r="AD70">
        <f t="shared" si="4"/>
        <v>1209.1471456964559</v>
      </c>
      <c r="AE70">
        <f>'IDT-1'!B70</f>
        <v>0</v>
      </c>
      <c r="AF70" s="26"/>
      <c r="AG70">
        <f t="shared" si="5"/>
        <v>1209.1471456964559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-43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9.595600000000001</v>
      </c>
      <c r="E71">
        <f>GT_NG!P71</f>
        <v>14.076321709786274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75.000000000000014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978.29048484658153</v>
      </c>
      <c r="P71" s="77">
        <v>58.89</v>
      </c>
      <c r="Q71" s="77">
        <v>33.86</v>
      </c>
      <c r="R71" s="80">
        <v>31</v>
      </c>
      <c r="S71" s="80">
        <v>0</v>
      </c>
      <c r="T71" s="78">
        <f>SUMPRODUCT(LTA!F71:AJ71,LTA!F$101:AJ$101,LTA!F$103:AJ$103)</f>
        <v>143.63</v>
      </c>
      <c r="U71" s="78">
        <f>SUMPRODUCT(LTA!F71:AJ71,LTA!F$102:AJ$102,LTA!F$103:AJ$103)</f>
        <v>62.269999999999996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221.03</v>
      </c>
      <c r="AB71" s="117">
        <f>-STOA!N71</f>
        <v>-284.95999999999998</v>
      </c>
      <c r="AC71">
        <f t="shared" si="3"/>
        <v>17.43024268536351</v>
      </c>
      <c r="AD71">
        <f t="shared" si="4"/>
        <v>1260.2521638710041</v>
      </c>
      <c r="AE71">
        <f>'IDT-1'!B71</f>
        <v>0</v>
      </c>
      <c r="AF71" s="26"/>
      <c r="AG71">
        <f t="shared" si="5"/>
        <v>1260.2521638710041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-65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9.595600000000001</v>
      </c>
      <c r="E72">
        <f>GT_NG!P72</f>
        <v>14.076321709786274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75.000000000000014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993.55341604920352</v>
      </c>
      <c r="P72" s="77">
        <v>58.89</v>
      </c>
      <c r="Q72" s="77">
        <v>33.86</v>
      </c>
      <c r="R72" s="80">
        <v>17</v>
      </c>
      <c r="S72" s="80">
        <v>0</v>
      </c>
      <c r="T72" s="78">
        <f>SUMPRODUCT(LTA!F72:AJ72,LTA!F$101:AJ$101,LTA!F$103:AJ$103)</f>
        <v>96.06</v>
      </c>
      <c r="U72" s="78">
        <f>SUMPRODUCT(LTA!F72:AJ72,LTA!F$102:AJ$102,LTA!F$103:AJ$103)</f>
        <v>64.990000000000009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13.95</v>
      </c>
      <c r="Z72" s="75">
        <f>IEX!N72</f>
        <v>0</v>
      </c>
      <c r="AA72" s="117">
        <f>STOA!H72</f>
        <v>243.82</v>
      </c>
      <c r="AB72" s="117">
        <f>-STOA!N72</f>
        <v>-284.95999999999998</v>
      </c>
      <c r="AC72">
        <f t="shared" si="3"/>
        <v>17.502212990035364</v>
      </c>
      <c r="AD72">
        <f t="shared" si="4"/>
        <v>1260.3231247689544</v>
      </c>
      <c r="AE72">
        <f>'IDT-1'!B72</f>
        <v>0</v>
      </c>
      <c r="AF72" s="26"/>
      <c r="AG72">
        <f t="shared" si="5"/>
        <v>1260.3231247689544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-69</v>
      </c>
      <c r="AM72" s="75">
        <f>RTM_PXI!H72</f>
        <v>0</v>
      </c>
      <c r="AN72" s="75">
        <f>RTM_PXI!N72</f>
        <v>0</v>
      </c>
      <c r="AO72" s="192">
        <f>GDAM_IEX!H72</f>
        <v>10.99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9.595600000000001</v>
      </c>
      <c r="E73">
        <f>GT_NG!P73</f>
        <v>14.077796754910331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75.000000000000014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1014.5095250422874</v>
      </c>
      <c r="P73" s="77">
        <v>58.89</v>
      </c>
      <c r="Q73" s="77">
        <v>33.86</v>
      </c>
      <c r="R73" s="80">
        <v>5.0049261083743835</v>
      </c>
      <c r="S73" s="80">
        <v>0</v>
      </c>
      <c r="T73" s="78">
        <f>SUMPRODUCT(LTA!F73:AJ73,LTA!F$101:AJ$101,LTA!F$103:AJ$103)</f>
        <v>72.19</v>
      </c>
      <c r="U73" s="78">
        <f>SUMPRODUCT(LTA!F73:AJ73,LTA!F$102:AJ$102,LTA!F$103:AJ$103)</f>
        <v>66.02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14.91</v>
      </c>
      <c r="Z73" s="75">
        <f>IEX!N73</f>
        <v>0</v>
      </c>
      <c r="AA73" s="117">
        <f>STOA!H73</f>
        <v>268.52999999999997</v>
      </c>
      <c r="AB73" s="117">
        <f>-STOA!N73</f>
        <v>-284.95999999999998</v>
      </c>
      <c r="AC73">
        <f t="shared" si="3"/>
        <v>17.674069461891875</v>
      </c>
      <c r="AD73">
        <f t="shared" si="4"/>
        <v>1273.6537784436803</v>
      </c>
      <c r="AE73">
        <f>'IDT-1'!B73</f>
        <v>0</v>
      </c>
      <c r="AF73" s="26"/>
      <c r="AG73">
        <f t="shared" si="5"/>
        <v>1273.6537784436803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-72</v>
      </c>
      <c r="AM73" s="75">
        <f>RTM_PXI!H73</f>
        <v>0</v>
      </c>
      <c r="AN73" s="75">
        <f>RTM_PXI!N73</f>
        <v>0</v>
      </c>
      <c r="AO73" s="192">
        <f>GDAM_IEX!H73</f>
        <v>15.7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9.595600000000001</v>
      </c>
      <c r="E74">
        <f>GT_NG!P74</f>
        <v>14.077796754910331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75.000000000000014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1028.4720877617985</v>
      </c>
      <c r="P74" s="77">
        <v>58.89</v>
      </c>
      <c r="Q74" s="77">
        <v>33.86</v>
      </c>
      <c r="R74" s="80">
        <v>1.41</v>
      </c>
      <c r="S74" s="80">
        <v>0</v>
      </c>
      <c r="T74" s="78">
        <f>SUMPRODUCT(LTA!F74:AJ74,LTA!F$101:AJ$101,LTA!F$103:AJ$103)</f>
        <v>60.86</v>
      </c>
      <c r="U74" s="78">
        <f>SUMPRODUCT(LTA!F74:AJ74,LTA!F$102:AJ$102,LTA!F$103:AJ$103)</f>
        <v>67.38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33.57</v>
      </c>
      <c r="Z74" s="75">
        <f>IEX!N74</f>
        <v>0</v>
      </c>
      <c r="AA74" s="117">
        <f>STOA!H74</f>
        <v>253.03</v>
      </c>
      <c r="AB74" s="117">
        <f>-STOA!N74</f>
        <v>-284.95999999999998</v>
      </c>
      <c r="AC74">
        <f t="shared" si="3"/>
        <v>18.019701939291828</v>
      </c>
      <c r="AD74">
        <f t="shared" si="4"/>
        <v>1292.4957825774168</v>
      </c>
      <c r="AE74">
        <f>'IDT-1'!B74</f>
        <v>0</v>
      </c>
      <c r="AF74" s="26"/>
      <c r="AG74">
        <f t="shared" si="5"/>
        <v>1292.4957825774168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-82</v>
      </c>
      <c r="AM74" s="75">
        <f>RTM_PXI!H74</f>
        <v>0</v>
      </c>
      <c r="AN74" s="75">
        <f>RTM_PXI!N74</f>
        <v>0</v>
      </c>
      <c r="AO74" s="192">
        <f>GDAM_IEX!H74</f>
        <v>41.33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9.595600000000001</v>
      </c>
      <c r="E75">
        <f>GT_NG!P75</f>
        <v>8.5311530871158734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75.000000000000014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1037.5286648951273</v>
      </c>
      <c r="P75" s="77">
        <v>58.89</v>
      </c>
      <c r="Q75" s="77">
        <v>33.86</v>
      </c>
      <c r="R75" s="80">
        <v>0</v>
      </c>
      <c r="S75" s="80">
        <v>0</v>
      </c>
      <c r="T75" s="78">
        <f>SUMPRODUCT(LTA!F75:AJ75,LTA!F$101:AJ$101,LTA!F$103:AJ$103)</f>
        <v>41.400000000000006</v>
      </c>
      <c r="U75" s="78">
        <f>SUMPRODUCT(LTA!F75:AJ75,LTA!F$102:AJ$102,LTA!F$103:AJ$103)</f>
        <v>68.300000000000011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9.73</v>
      </c>
      <c r="Z75" s="75">
        <f>IEX!N75</f>
        <v>0</v>
      </c>
      <c r="AA75" s="117">
        <f>STOA!H75</f>
        <v>244.74</v>
      </c>
      <c r="AB75" s="117">
        <f>-STOA!N75</f>
        <v>-198.51000000000002</v>
      </c>
      <c r="AC75">
        <f t="shared" si="3"/>
        <v>16.236817021262304</v>
      </c>
      <c r="AD75">
        <f t="shared" si="4"/>
        <v>1331.638600960981</v>
      </c>
      <c r="AE75">
        <f>'IDT-1'!B75</f>
        <v>0</v>
      </c>
      <c r="AF75" s="26"/>
      <c r="AG75">
        <f t="shared" si="5"/>
        <v>1331.638600960981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-49</v>
      </c>
      <c r="AM75" s="75">
        <f>RTM_PXI!H75</f>
        <v>0</v>
      </c>
      <c r="AN75" s="75">
        <f>RTM_PXI!N75</f>
        <v>0</v>
      </c>
      <c r="AO75" s="192">
        <f>GDAM_IEX!H75</f>
        <v>7.81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9.595600000000001</v>
      </c>
      <c r="E76">
        <f>GT_NG!P76</f>
        <v>8.5311530871158734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75.000000000000014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1067.6856930598337</v>
      </c>
      <c r="P76" s="77">
        <v>58.89</v>
      </c>
      <c r="Q76" s="77">
        <v>33.86</v>
      </c>
      <c r="R76" s="80">
        <v>0</v>
      </c>
      <c r="S76" s="80">
        <v>0</v>
      </c>
      <c r="T76" s="78">
        <f>SUMPRODUCT(LTA!F76:AJ76,LTA!F$101:AJ$101,LTA!F$103:AJ$103)</f>
        <v>38.4</v>
      </c>
      <c r="U76" s="78">
        <f>SUMPRODUCT(LTA!F76:AJ76,LTA!F$102:AJ$102,LTA!F$103:AJ$103)</f>
        <v>71.44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278.21000000000004</v>
      </c>
      <c r="AB76" s="117">
        <f>-STOA!N76</f>
        <v>-198.51000000000002</v>
      </c>
      <c r="AC76">
        <f t="shared" si="3"/>
        <v>16.723518016811482</v>
      </c>
      <c r="AD76">
        <f t="shared" si="4"/>
        <v>1368.3789281301383</v>
      </c>
      <c r="AE76">
        <f>'IDT-1'!B76</f>
        <v>0</v>
      </c>
      <c r="AF76" s="26"/>
      <c r="AG76">
        <f t="shared" si="5"/>
        <v>1368.3789281301383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-58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7.0924000000000005</v>
      </c>
      <c r="E77">
        <f>GT_NG!P77</f>
        <v>14.197438087105038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75.000000000000014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1077.9731535595606</v>
      </c>
      <c r="P77" s="77">
        <v>58.89</v>
      </c>
      <c r="Q77" s="77">
        <v>33.86</v>
      </c>
      <c r="R77" s="80">
        <v>0</v>
      </c>
      <c r="S77" s="80">
        <v>0</v>
      </c>
      <c r="T77" s="78">
        <f>SUMPRODUCT(LTA!F77:AJ77,LTA!F$101:AJ$101,LTA!F$103:AJ$103)</f>
        <v>39.94</v>
      </c>
      <c r="U77" s="78">
        <f>SUMPRODUCT(LTA!F77:AJ77,LTA!F$102:AJ$102,LTA!F$103:AJ$103)</f>
        <v>89.34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302.29000000000002</v>
      </c>
      <c r="AB77" s="117">
        <f>-STOA!N77</f>
        <v>-198.51000000000002</v>
      </c>
      <c r="AC77">
        <f t="shared" si="3"/>
        <v>17.198224434642395</v>
      </c>
      <c r="AD77">
        <f t="shared" si="4"/>
        <v>1427.874767212023</v>
      </c>
      <c r="AE77">
        <f>'IDT-1'!B77</f>
        <v>0</v>
      </c>
      <c r="AF77" s="26"/>
      <c r="AG77">
        <f t="shared" si="5"/>
        <v>1427.874767212023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-55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7.0924000000000005</v>
      </c>
      <c r="E78">
        <f>GT_NG!P78</f>
        <v>14.197438087105038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75.000000000000014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1078.2542361486446</v>
      </c>
      <c r="P78" s="77">
        <v>58.89</v>
      </c>
      <c r="Q78" s="77">
        <v>33.86</v>
      </c>
      <c r="R78" s="80">
        <v>0</v>
      </c>
      <c r="S78" s="80">
        <v>0</v>
      </c>
      <c r="T78" s="78">
        <f>SUMPRODUCT(LTA!F78:AJ78,LTA!F$101:AJ$101,LTA!F$103:AJ$103)</f>
        <v>39.07</v>
      </c>
      <c r="U78" s="78">
        <f>SUMPRODUCT(LTA!F78:AJ78,LTA!F$102:AJ$102,LTA!F$103:AJ$103)</f>
        <v>88.1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2.27</v>
      </c>
      <c r="Z78" s="75">
        <f>IEX!N78</f>
        <v>0</v>
      </c>
      <c r="AA78" s="117">
        <f>STOA!H78</f>
        <v>299.39999999999998</v>
      </c>
      <c r="AB78" s="117">
        <f>-STOA!N78</f>
        <v>-198.51000000000002</v>
      </c>
      <c r="AC78">
        <f t="shared" si="3"/>
        <v>17.195251833904138</v>
      </c>
      <c r="AD78">
        <f t="shared" si="4"/>
        <v>1429.548822401845</v>
      </c>
      <c r="AE78">
        <f>'IDT-1'!B78</f>
        <v>0</v>
      </c>
      <c r="AF78" s="26"/>
      <c r="AG78">
        <f t="shared" si="5"/>
        <v>1429.548822401845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-54</v>
      </c>
      <c r="AM78" s="75">
        <f>RTM_PXI!H78</f>
        <v>0</v>
      </c>
      <c r="AN78" s="75">
        <f>RTM_PXI!N78</f>
        <v>0</v>
      </c>
      <c r="AO78" s="192">
        <f>GDAM_IEX!H78</f>
        <v>3.12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7.0924000000000005</v>
      </c>
      <c r="E79">
        <f>GT_NG!P79</f>
        <v>14.197438087105038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75.000000000000014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1078.8146142204366</v>
      </c>
      <c r="P79" s="77">
        <v>58.89</v>
      </c>
      <c r="Q79" s="77">
        <v>33.86</v>
      </c>
      <c r="R79" s="80">
        <v>0</v>
      </c>
      <c r="S79" s="80">
        <v>0</v>
      </c>
      <c r="T79" s="78">
        <f>SUMPRODUCT(LTA!F79:AJ79,LTA!F$101:AJ$101,LTA!F$103:AJ$103)</f>
        <v>39.870000000000005</v>
      </c>
      <c r="U79" s="78">
        <f>SUMPRODUCT(LTA!F79:AJ79,LTA!F$102:AJ$102,LTA!F$103:AJ$103)</f>
        <v>87.9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292.80000000000007</v>
      </c>
      <c r="AB79" s="117">
        <f>-STOA!N79</f>
        <v>-198.51000000000002</v>
      </c>
      <c r="AC79">
        <f t="shared" si="3"/>
        <v>17.179854308635665</v>
      </c>
      <c r="AD79">
        <f t="shared" si="4"/>
        <v>1409.7345979989061</v>
      </c>
      <c r="AE79">
        <f>'IDT-1'!B79</f>
        <v>0</v>
      </c>
      <c r="AF79" s="26"/>
      <c r="AG79">
        <f t="shared" si="5"/>
        <v>1409.7345979989061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-63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7.0924000000000005</v>
      </c>
      <c r="E80">
        <f>GT_NG!P80</f>
        <v>14.197438087105038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75.000000000000014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1062.4716585792369</v>
      </c>
      <c r="P80" s="77">
        <v>58.89</v>
      </c>
      <c r="Q80" s="77">
        <v>33.86</v>
      </c>
      <c r="R80" s="80">
        <v>0</v>
      </c>
      <c r="S80" s="80">
        <v>0</v>
      </c>
      <c r="T80" s="78">
        <f>SUMPRODUCT(LTA!F80:AJ80,LTA!F$101:AJ$101,LTA!F$103:AJ$103)</f>
        <v>40.67</v>
      </c>
      <c r="U80" s="78">
        <f>SUMPRODUCT(LTA!F80:AJ80,LTA!F$102:AJ$102,LTA!F$103:AJ$103)</f>
        <v>87.59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278.35000000000002</v>
      </c>
      <c r="AB80" s="117">
        <f>-STOA!N80</f>
        <v>-198.51000000000002</v>
      </c>
      <c r="AC80">
        <f t="shared" si="3"/>
        <v>16.780016386160181</v>
      </c>
      <c r="AD80">
        <f t="shared" si="4"/>
        <v>1394.8314802801817</v>
      </c>
      <c r="AE80">
        <f>'IDT-1'!B80</f>
        <v>0</v>
      </c>
      <c r="AF80" s="26"/>
      <c r="AG80">
        <f t="shared" si="5"/>
        <v>1394.8314802801817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-48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7.0924000000000005</v>
      </c>
      <c r="E81">
        <f>GT_NG!P81</f>
        <v>14.197438087105038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75.000000000000014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1014.6074318925366</v>
      </c>
      <c r="P81" s="77">
        <v>58.89</v>
      </c>
      <c r="Q81" s="77">
        <v>33.86</v>
      </c>
      <c r="R81" s="80">
        <v>0</v>
      </c>
      <c r="S81" s="80">
        <v>0</v>
      </c>
      <c r="T81" s="78">
        <f>SUMPRODUCT(LTA!F81:AJ81,LTA!F$101:AJ$101,LTA!F$103:AJ$103)</f>
        <v>41.349999999999994</v>
      </c>
      <c r="U81" s="78">
        <f>SUMPRODUCT(LTA!F81:AJ81,LTA!F$102:AJ$102,LTA!F$103:AJ$103)</f>
        <v>87.259999999999991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295.69000000000005</v>
      </c>
      <c r="AB81" s="117">
        <f>-STOA!N81</f>
        <v>-198.51000000000002</v>
      </c>
      <c r="AC81">
        <f t="shared" si="3"/>
        <v>16.754192634416487</v>
      </c>
      <c r="AD81">
        <f t="shared" si="4"/>
        <v>1337.683077345225</v>
      </c>
      <c r="AE81">
        <f>'IDT-1'!B81</f>
        <v>0</v>
      </c>
      <c r="AF81" s="26"/>
      <c r="AG81">
        <f t="shared" si="5"/>
        <v>1337.683077345225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-75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7.0924000000000005</v>
      </c>
      <c r="E82">
        <f>GT_NG!P82</f>
        <v>14.197438087105038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75.000000000000014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971.55844238173643</v>
      </c>
      <c r="P82" s="77">
        <v>58.89</v>
      </c>
      <c r="Q82" s="77">
        <v>33.86</v>
      </c>
      <c r="R82" s="80">
        <v>0</v>
      </c>
      <c r="S82" s="80">
        <v>0</v>
      </c>
      <c r="T82" s="78">
        <f>SUMPRODUCT(LTA!F82:AJ82,LTA!F$101:AJ$101,LTA!F$103:AJ$103)</f>
        <v>42.17</v>
      </c>
      <c r="U82" s="78">
        <f>SUMPRODUCT(LTA!F82:AJ82,LTA!F$102:AJ$102,LTA!F$103:AJ$103)</f>
        <v>86.73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307.25</v>
      </c>
      <c r="AB82" s="117">
        <f>-STOA!N82</f>
        <v>-198.51000000000002</v>
      </c>
      <c r="AC82">
        <f t="shared" si="3"/>
        <v>16.390860251499497</v>
      </c>
      <c r="AD82">
        <f t="shared" si="4"/>
        <v>1316.847420217342</v>
      </c>
      <c r="AE82">
        <f>'IDT-1'!B82</f>
        <v>0</v>
      </c>
      <c r="AF82" s="26"/>
      <c r="AG82">
        <f t="shared" si="5"/>
        <v>1316.847420217342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-65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7.0924000000000005</v>
      </c>
      <c r="E83">
        <f>GT_NG!P83</f>
        <v>14.197438087105038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952.54099620106649</v>
      </c>
      <c r="P83" s="77">
        <v>58.89</v>
      </c>
      <c r="Q83" s="77">
        <v>33.86</v>
      </c>
      <c r="R83" s="80">
        <v>0</v>
      </c>
      <c r="S83" s="80">
        <v>0</v>
      </c>
      <c r="T83" s="78">
        <f>SUMPRODUCT(LTA!F83:AJ83,LTA!F$101:AJ$101,LTA!F$103:AJ$103)</f>
        <v>31.86</v>
      </c>
      <c r="U83" s="78">
        <f>SUMPRODUCT(LTA!F83:AJ83,LTA!F$102:AJ$102,LTA!F$103:AJ$103)</f>
        <v>67.5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200.30000000000004</v>
      </c>
      <c r="AB83" s="117">
        <f>-STOA!N83</f>
        <v>-198.51000000000002</v>
      </c>
      <c r="AC83">
        <f t="shared" si="3"/>
        <v>17.086075906707659</v>
      </c>
      <c r="AD83">
        <f t="shared" si="4"/>
        <v>1250.5147583814637</v>
      </c>
      <c r="AE83">
        <f>'IDT-1'!B83</f>
        <v>0</v>
      </c>
      <c r="AF83" s="26"/>
      <c r="AG83">
        <f t="shared" si="5"/>
        <v>1250.5147583814637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-137</v>
      </c>
      <c r="AM83" s="75">
        <f>RTM_PXI!H83</f>
        <v>0</v>
      </c>
      <c r="AN83" s="75">
        <f>RTM_PXI!N83</f>
        <v>0</v>
      </c>
      <c r="AO83" s="192">
        <f>GDAM_IEX!H83</f>
        <v>161.87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9.595600000000001</v>
      </c>
      <c r="E84">
        <f>GT_NG!P84</f>
        <v>14.197438087105038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945.2367820963666</v>
      </c>
      <c r="P84" s="77">
        <v>58.89</v>
      </c>
      <c r="Q84" s="77">
        <v>33.86</v>
      </c>
      <c r="R84" s="80">
        <v>0</v>
      </c>
      <c r="S84" s="80">
        <v>0</v>
      </c>
      <c r="T84" s="78">
        <f>SUMPRODUCT(LTA!F84:AJ84,LTA!F$101:AJ$101,LTA!F$103:AJ$103)</f>
        <v>32.26</v>
      </c>
      <c r="U84" s="78">
        <f>SUMPRODUCT(LTA!F84:AJ84,LTA!F$102:AJ$102,LTA!F$103:AJ$103)</f>
        <v>65.92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85.76</v>
      </c>
      <c r="Z84" s="75">
        <f>IEX!N84</f>
        <v>0</v>
      </c>
      <c r="AA84" s="117">
        <f>STOA!H84</f>
        <v>205.12000000000003</v>
      </c>
      <c r="AB84" s="117">
        <f>-STOA!N84</f>
        <v>-198.51000000000002</v>
      </c>
      <c r="AC84">
        <f t="shared" si="3"/>
        <v>15.944428351432148</v>
      </c>
      <c r="AD84">
        <f t="shared" si="4"/>
        <v>1226.3853918320397</v>
      </c>
      <c r="AE84">
        <f>'IDT-1'!B84</f>
        <v>0</v>
      </c>
      <c r="AF84" s="26"/>
      <c r="AG84">
        <f t="shared" si="5"/>
        <v>1226.3853918320397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-85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9.595600000000001</v>
      </c>
      <c r="E85">
        <f>GT_NG!P85</f>
        <v>14.197438087105038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937.27003722496659</v>
      </c>
      <c r="P85" s="77">
        <v>58.89</v>
      </c>
      <c r="Q85" s="77">
        <v>33.86</v>
      </c>
      <c r="R85" s="80">
        <v>0</v>
      </c>
      <c r="S85" s="80">
        <v>0</v>
      </c>
      <c r="T85" s="78">
        <f>SUMPRODUCT(LTA!F85:AJ85,LTA!F$101:AJ$101,LTA!F$103:AJ$103)</f>
        <v>33.24</v>
      </c>
      <c r="U85" s="78">
        <f>SUMPRODUCT(LTA!F85:AJ85,LTA!F$102:AJ$102,LTA!F$103:AJ$103)</f>
        <v>64.61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54.92</v>
      </c>
      <c r="Z85" s="75">
        <f>IEX!N85</f>
        <v>0</v>
      </c>
      <c r="AA85" s="117">
        <f>STOA!H85</f>
        <v>211.87000000000003</v>
      </c>
      <c r="AB85" s="117">
        <f>-STOA!N85</f>
        <v>-198.51000000000002</v>
      </c>
      <c r="AC85">
        <f t="shared" si="3"/>
        <v>15.632790613997241</v>
      </c>
      <c r="AD85">
        <f t="shared" si="4"/>
        <v>1197.3102846980744</v>
      </c>
      <c r="AE85">
        <f>'IDT-1'!B85</f>
        <v>9.2100000000000009</v>
      </c>
      <c r="AF85" s="26"/>
      <c r="AG85">
        <f t="shared" si="5"/>
        <v>1206.5202846980744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-82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9.595600000000001</v>
      </c>
      <c r="E86">
        <f>GT_NG!P86</f>
        <v>14.596242527754056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937.27003722496659</v>
      </c>
      <c r="P86" s="77">
        <v>58.89</v>
      </c>
      <c r="Q86" s="77">
        <v>33.86</v>
      </c>
      <c r="R86" s="80">
        <v>0</v>
      </c>
      <c r="S86" s="80">
        <v>0</v>
      </c>
      <c r="T86" s="78">
        <f>SUMPRODUCT(LTA!F86:AJ86,LTA!F$101:AJ$101,LTA!F$103:AJ$103)</f>
        <v>33.68</v>
      </c>
      <c r="U86" s="78">
        <f>SUMPRODUCT(LTA!F86:AJ86,LTA!F$102:AJ$102,LTA!F$103:AJ$103)</f>
        <v>55.26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222.46000000000004</v>
      </c>
      <c r="AB86" s="117">
        <f>-STOA!N86</f>
        <v>-198.51000000000002</v>
      </c>
      <c r="AC86">
        <f t="shared" si="3"/>
        <v>15.221056858208124</v>
      </c>
      <c r="AD86">
        <f t="shared" si="4"/>
        <v>1138.8808228945127</v>
      </c>
      <c r="AE86">
        <f>'IDT-1'!B86</f>
        <v>38</v>
      </c>
      <c r="AF86" s="26"/>
      <c r="AG86">
        <f t="shared" si="5"/>
        <v>1176.8808228945127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-88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9.595600000000001</v>
      </c>
      <c r="E87">
        <f>GT_NG!P87</f>
        <v>14.595402935474938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930.53808027647858</v>
      </c>
      <c r="P87" s="77">
        <v>58.89</v>
      </c>
      <c r="Q87" s="77">
        <v>33.86</v>
      </c>
      <c r="R87" s="80">
        <v>0</v>
      </c>
      <c r="S87" s="80">
        <v>0</v>
      </c>
      <c r="T87" s="78">
        <f>SUMPRODUCT(LTA!F87:AJ87,LTA!F$101:AJ$101,LTA!F$103:AJ$103)</f>
        <v>32.159999999999997</v>
      </c>
      <c r="U87" s="78">
        <f>SUMPRODUCT(LTA!F87:AJ87,LTA!F$102:AJ$102,LTA!F$103:AJ$103)</f>
        <v>57.66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187.71000000000004</v>
      </c>
      <c r="AB87" s="117">
        <f>-STOA!N87</f>
        <v>-198.51000000000002</v>
      </c>
      <c r="AC87">
        <f t="shared" si="3"/>
        <v>14.144623919351554</v>
      </c>
      <c r="AD87">
        <f t="shared" si="4"/>
        <v>1180.3544592926023</v>
      </c>
      <c r="AE87">
        <f>'IDT-1'!B87</f>
        <v>0</v>
      </c>
      <c r="AF87" s="26"/>
      <c r="AG87">
        <f t="shared" si="5"/>
        <v>1180.3544592926023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-7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10.43</v>
      </c>
      <c r="E88">
        <f>GT_NG!P88</f>
        <v>14.595402935474938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75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932.14273788287858</v>
      </c>
      <c r="P88" s="77">
        <v>58.89</v>
      </c>
      <c r="Q88" s="77">
        <v>33.86</v>
      </c>
      <c r="R88" s="80">
        <v>0</v>
      </c>
      <c r="S88" s="80">
        <v>0</v>
      </c>
      <c r="T88" s="78">
        <f>SUMPRODUCT(LTA!F88:AJ88,LTA!F$101:AJ$101,LTA!F$103:AJ$103)</f>
        <v>25.39</v>
      </c>
      <c r="U88" s="78">
        <f>SUMPRODUCT(LTA!F88:AJ88,LTA!F$102:AJ$102,LTA!F$103:AJ$103)</f>
        <v>57.45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175.18000000000004</v>
      </c>
      <c r="AB88" s="117">
        <f>-STOA!N88</f>
        <v>-198.51000000000002</v>
      </c>
      <c r="AC88">
        <f t="shared" si="3"/>
        <v>14.127571539120803</v>
      </c>
      <c r="AD88">
        <f t="shared" si="4"/>
        <v>1148.3005692792331</v>
      </c>
      <c r="AE88">
        <f>'IDT-1'!B88</f>
        <v>0</v>
      </c>
      <c r="AF88" s="26"/>
      <c r="AG88">
        <f t="shared" si="5"/>
        <v>1148.3005692792331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-22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10.43</v>
      </c>
      <c r="E89">
        <f>GT_NG!P89</f>
        <v>14.595402935474938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75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937.38839733035297</v>
      </c>
      <c r="P89" s="77">
        <v>58.89</v>
      </c>
      <c r="Q89" s="77">
        <v>33.86</v>
      </c>
      <c r="R89" s="80">
        <v>0</v>
      </c>
      <c r="S89" s="80">
        <v>0</v>
      </c>
      <c r="T89" s="78">
        <f>SUMPRODUCT(LTA!F89:AJ89,LTA!F$101:AJ$101,LTA!F$103:AJ$103)</f>
        <v>25.1</v>
      </c>
      <c r="U89" s="78">
        <f>SUMPRODUCT(LTA!F89:AJ89,LTA!F$102:AJ$102,LTA!F$103:AJ$103)</f>
        <v>57.44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141.46</v>
      </c>
      <c r="AB89" s="117">
        <f>-STOA!N89</f>
        <v>-198.51000000000002</v>
      </c>
      <c r="AC89">
        <f t="shared" si="3"/>
        <v>14.007529255091505</v>
      </c>
      <c r="AD89">
        <f t="shared" si="4"/>
        <v>1104.6462710107364</v>
      </c>
      <c r="AE89">
        <f>'IDT-1'!B89</f>
        <v>0</v>
      </c>
      <c r="AF89" s="26"/>
      <c r="AG89">
        <f t="shared" si="5"/>
        <v>1104.6462710107364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-37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10.43</v>
      </c>
      <c r="E90">
        <f>GT_NG!P90</f>
        <v>14.595402935474938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75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943.36173561275291</v>
      </c>
      <c r="P90" s="77">
        <v>58.89</v>
      </c>
      <c r="Q90" s="77">
        <v>33.86</v>
      </c>
      <c r="R90" s="80">
        <v>0</v>
      </c>
      <c r="S90" s="80">
        <v>0</v>
      </c>
      <c r="T90" s="78">
        <f>SUMPRODUCT(LTA!F90:AJ90,LTA!F$101:AJ$101,LTA!F$103:AJ$103)</f>
        <v>24.42</v>
      </c>
      <c r="U90" s="78">
        <f>SUMPRODUCT(LTA!F90:AJ90,LTA!F$102:AJ$102,LTA!F$103:AJ$103)</f>
        <v>57.64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102.91999999999999</v>
      </c>
      <c r="AB90" s="117">
        <f>-STOA!N90</f>
        <v>-198.51000000000002</v>
      </c>
      <c r="AC90">
        <f t="shared" si="3"/>
        <v>13.690084249410042</v>
      </c>
      <c r="AD90">
        <f t="shared" si="4"/>
        <v>1074.9170542988179</v>
      </c>
      <c r="AE90">
        <f>'IDT-1'!B90</f>
        <v>0</v>
      </c>
      <c r="AF90" s="26"/>
      <c r="AG90">
        <f t="shared" si="5"/>
        <v>1074.9170542988179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-34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10.43</v>
      </c>
      <c r="E91">
        <f>GT_NG!P91</f>
        <v>14.595402935474938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75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937.2564716351925</v>
      </c>
      <c r="P91" s="77">
        <v>58.89</v>
      </c>
      <c r="Q91" s="77">
        <v>33.86</v>
      </c>
      <c r="R91" s="80">
        <v>0</v>
      </c>
      <c r="S91" s="80">
        <v>0</v>
      </c>
      <c r="T91" s="78">
        <f>SUMPRODUCT(LTA!F91:AJ91,LTA!F$101:AJ$101,LTA!F$103:AJ$103)</f>
        <v>23.689999999999998</v>
      </c>
      <c r="U91" s="78">
        <f>SUMPRODUCT(LTA!F91:AJ91,LTA!F$102:AJ$102,LTA!F$103:AJ$103)</f>
        <v>57.82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25.84</v>
      </c>
      <c r="AB91" s="117">
        <f>-STOA!N91</f>
        <v>-148.51</v>
      </c>
      <c r="AC91">
        <f t="shared" si="3"/>
        <v>12.402770020031397</v>
      </c>
      <c r="AD91">
        <f t="shared" si="4"/>
        <v>1054.4691045506361</v>
      </c>
      <c r="AE91">
        <f>'IDT-1'!B91</f>
        <v>0</v>
      </c>
      <c r="AF91" s="26"/>
      <c r="AG91">
        <f t="shared" si="5"/>
        <v>1054.4691045506361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-22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10.43</v>
      </c>
      <c r="E92">
        <f>GT_NG!P92</f>
        <v>14.595402935474938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75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937.24934440915297</v>
      </c>
      <c r="P92" s="77">
        <v>58.89</v>
      </c>
      <c r="Q92" s="77">
        <v>33.86</v>
      </c>
      <c r="R92" s="80">
        <v>0</v>
      </c>
      <c r="S92" s="80">
        <v>0</v>
      </c>
      <c r="T92" s="78">
        <f>SUMPRODUCT(LTA!F92:AJ92,LTA!F$101:AJ$101,LTA!F$103:AJ$103)</f>
        <v>23.41</v>
      </c>
      <c r="U92" s="78">
        <f>SUMPRODUCT(LTA!F92:AJ92,LTA!F$102:AJ$102,LTA!F$103:AJ$103)</f>
        <v>58.35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25.84</v>
      </c>
      <c r="AB92" s="117">
        <f>-STOA!N92</f>
        <v>-148.51</v>
      </c>
      <c r="AC92">
        <f t="shared" si="3"/>
        <v>12.680129253630305</v>
      </c>
      <c r="AD92">
        <f t="shared" si="4"/>
        <v>1023.4346180909976</v>
      </c>
      <c r="AE92">
        <f>'IDT-1'!B92</f>
        <v>0</v>
      </c>
      <c r="AF92" s="26"/>
      <c r="AG92">
        <f t="shared" si="5"/>
        <v>1023.4346180909976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-53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10.43</v>
      </c>
      <c r="E93">
        <f>GT_NG!P93</f>
        <v>14.595402935474938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78.59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930.35911291390278</v>
      </c>
      <c r="P93" s="77">
        <v>58.89</v>
      </c>
      <c r="Q93" s="77">
        <v>33.86</v>
      </c>
      <c r="R93" s="80">
        <v>0</v>
      </c>
      <c r="S93" s="80">
        <v>0</v>
      </c>
      <c r="T93" s="78">
        <f>SUMPRODUCT(LTA!F93:AJ93,LTA!F$101:AJ$101,LTA!F$103:AJ$103)</f>
        <v>22.86</v>
      </c>
      <c r="U93" s="78">
        <f>SUMPRODUCT(LTA!F93:AJ93,LTA!F$102:AJ$102,LTA!F$103:AJ$103)</f>
        <v>50.59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25.84</v>
      </c>
      <c r="AB93" s="117">
        <f>-STOA!N93</f>
        <v>-148.51</v>
      </c>
      <c r="AC93">
        <f t="shared" si="3"/>
        <v>12.720009256827225</v>
      </c>
      <c r="AD93">
        <f t="shared" si="4"/>
        <v>995.7845065925502</v>
      </c>
      <c r="AE93">
        <f>'IDT-1'!B93</f>
        <v>0</v>
      </c>
      <c r="AF93" s="26"/>
      <c r="AG93">
        <f t="shared" si="5"/>
        <v>995.7845065925502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-69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10.43</v>
      </c>
      <c r="E94">
        <f>GT_NG!P94</f>
        <v>14.595402935474938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78.59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887.6472110258502</v>
      </c>
      <c r="P94" s="77">
        <v>58.89</v>
      </c>
      <c r="Q94" s="77">
        <v>33.86</v>
      </c>
      <c r="R94" s="80">
        <v>0</v>
      </c>
      <c r="S94" s="80">
        <v>0</v>
      </c>
      <c r="T94" s="78">
        <f>SUMPRODUCT(LTA!F94:AJ94,LTA!F$101:AJ$101,LTA!F$103:AJ$103)</f>
        <v>22.52</v>
      </c>
      <c r="U94" s="78">
        <f>SUMPRODUCT(LTA!F94:AJ94,LTA!F$102:AJ$102,LTA!F$103:AJ$103)</f>
        <v>46.019999999999996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25.84</v>
      </c>
      <c r="AB94" s="117">
        <f>-STOA!N94</f>
        <v>-148.51</v>
      </c>
      <c r="AC94">
        <f t="shared" si="3"/>
        <v>12.19439898994602</v>
      </c>
      <c r="AD94">
        <f t="shared" si="4"/>
        <v>960.68821497137901</v>
      </c>
      <c r="AE94">
        <f>'IDT-1'!B94</f>
        <v>0</v>
      </c>
      <c r="AF94" s="26"/>
      <c r="AG94">
        <f t="shared" si="5"/>
        <v>960.68821497137901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-57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10.43</v>
      </c>
      <c r="E95">
        <f>GT_NG!P95</f>
        <v>14.595402935474938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78.59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835.72089243178846</v>
      </c>
      <c r="P95" s="77">
        <v>58.89</v>
      </c>
      <c r="Q95" s="77">
        <v>33.86</v>
      </c>
      <c r="R95" s="80">
        <v>0</v>
      </c>
      <c r="S95" s="80">
        <v>0</v>
      </c>
      <c r="T95" s="78">
        <f>SUMPRODUCT(LTA!F95:AJ95,LTA!F$101:AJ$101,LTA!F$103:AJ$103)</f>
        <v>22.48</v>
      </c>
      <c r="U95" s="78">
        <f>SUMPRODUCT(LTA!F95:AJ95,LTA!F$102:AJ$102,LTA!F$103:AJ$103)</f>
        <v>45.63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25.84</v>
      </c>
      <c r="AB95" s="117">
        <f>-STOA!N95</f>
        <v>-148.51</v>
      </c>
      <c r="AC95">
        <f t="shared" si="3"/>
        <v>11.591613345963154</v>
      </c>
      <c r="AD95">
        <f t="shared" si="4"/>
        <v>924.9346820213002</v>
      </c>
      <c r="AE95">
        <f>'IDT-1'!B95</f>
        <v>0</v>
      </c>
      <c r="AF95" s="26"/>
      <c r="AG95">
        <f t="shared" si="5"/>
        <v>924.9346820213002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-41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10.43</v>
      </c>
      <c r="E96">
        <f>GT_NG!P96</f>
        <v>14.595402935474938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78.59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791.03639816871498</v>
      </c>
      <c r="P96" s="77">
        <v>58.89</v>
      </c>
      <c r="Q96" s="77">
        <v>33.86</v>
      </c>
      <c r="R96" s="80">
        <v>0</v>
      </c>
      <c r="S96" s="80">
        <v>0</v>
      </c>
      <c r="T96" s="78">
        <f>SUMPRODUCT(LTA!F96:AJ96,LTA!F$101:AJ$101,LTA!F$103:AJ$103)</f>
        <v>22.18</v>
      </c>
      <c r="U96" s="78">
        <f>SUMPRODUCT(LTA!F96:AJ96,LTA!F$102:AJ$102,LTA!F$103:AJ$103)</f>
        <v>45.84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25.84</v>
      </c>
      <c r="AB96" s="117">
        <f>-STOA!N96</f>
        <v>-148.51</v>
      </c>
      <c r="AC96">
        <f t="shared" si="3"/>
        <v>11.108816521226153</v>
      </c>
      <c r="AD96">
        <f t="shared" si="4"/>
        <v>890.64298458296366</v>
      </c>
      <c r="AE96">
        <f>'IDT-1'!B96</f>
        <v>0</v>
      </c>
      <c r="AF96" s="26"/>
      <c r="AG96">
        <f t="shared" si="5"/>
        <v>890.64298458296366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-31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10.43</v>
      </c>
      <c r="E97">
        <f>GT_NG!P97</f>
        <v>14.595402935474938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78.59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746.46992679581695</v>
      </c>
      <c r="P97" s="77">
        <v>58.89</v>
      </c>
      <c r="Q97" s="77">
        <v>33.86</v>
      </c>
      <c r="R97" s="80">
        <v>0</v>
      </c>
      <c r="S97" s="80">
        <v>0</v>
      </c>
      <c r="T97" s="78">
        <f>SUMPRODUCT(LTA!F97:AJ97,LTA!F$101:AJ$101,LTA!F$103:AJ$103)</f>
        <v>21.630000000000003</v>
      </c>
      <c r="U97" s="78">
        <f>SUMPRODUCT(LTA!F97:AJ97,LTA!F$102:AJ$102,LTA!F$103:AJ$103)</f>
        <v>47.019999999999996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25.84</v>
      </c>
      <c r="AB97" s="117">
        <f>-STOA!N97</f>
        <v>-148.51</v>
      </c>
      <c r="AC97">
        <f t="shared" si="3"/>
        <v>10.446953619956597</v>
      </c>
      <c r="AD97">
        <f t="shared" si="4"/>
        <v>878.36837611133535</v>
      </c>
      <c r="AE97">
        <f>'IDT-1'!B97</f>
        <v>0</v>
      </c>
      <c r="AF97" s="26"/>
      <c r="AG97">
        <f t="shared" si="5"/>
        <v>878.36837611133535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10.43</v>
      </c>
      <c r="E98">
        <f>GT_NG!P98</f>
        <v>14.595402935474938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78.59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708.13269734879907</v>
      </c>
      <c r="P98" s="77">
        <v>58.89</v>
      </c>
      <c r="Q98" s="77">
        <v>33.86</v>
      </c>
      <c r="R98" s="80">
        <v>0</v>
      </c>
      <c r="S98" s="80">
        <v>0</v>
      </c>
      <c r="T98" s="78">
        <f>SUMPRODUCT(LTA!F98:AJ98,LTA!F$101:AJ$101,LTA!F$103:AJ$103)</f>
        <v>21.009999999999998</v>
      </c>
      <c r="U98" s="78">
        <f>SUMPRODUCT(LTA!F98:AJ98,LTA!F$102:AJ$102,LTA!F$103:AJ$103)</f>
        <v>46.27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25.84</v>
      </c>
      <c r="AB98" s="117">
        <f>-STOA!N98</f>
        <v>-148.51</v>
      </c>
      <c r="AC98">
        <f t="shared" si="3"/>
        <v>10.224690000822838</v>
      </c>
      <c r="AD98">
        <f t="shared" si="4"/>
        <v>853.33341028345114</v>
      </c>
      <c r="AE98">
        <f>'IDT-1'!B98</f>
        <v>0</v>
      </c>
      <c r="AF98" s="26"/>
      <c r="AG98">
        <f t="shared" si="5"/>
        <v>853.33341028345114</v>
      </c>
      <c r="AI98" s="75">
        <f>PXIL!H98</f>
        <v>0</v>
      </c>
      <c r="AJ98" s="75">
        <f>PXIL!N98</f>
        <v>0</v>
      </c>
      <c r="AK98" s="75">
        <f>RTM_IEX!H98</f>
        <v>14.45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0.22372349999999985</v>
      </c>
      <c r="E99">
        <f t="shared" si="6"/>
        <v>0.33302269288485475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1.964414330010132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20.521336309948079</v>
      </c>
      <c r="P99" s="77">
        <f t="shared" si="6"/>
        <v>1.3132475000000008</v>
      </c>
      <c r="Q99" s="77">
        <f t="shared" si="6"/>
        <v>0.7579275000000002</v>
      </c>
      <c r="R99" s="80">
        <f t="shared" si="6"/>
        <v>0.45434378373584572</v>
      </c>
      <c r="S99" s="80">
        <f t="shared" si="6"/>
        <v>0</v>
      </c>
      <c r="T99" s="78">
        <f t="shared" si="6"/>
        <v>3.088635</v>
      </c>
      <c r="U99" s="78">
        <f t="shared" si="6"/>
        <v>1.0479175000000005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5.6910000000000009E-2</v>
      </c>
      <c r="Z99" s="75">
        <f t="shared" si="6"/>
        <v>-6.225E-2</v>
      </c>
      <c r="AA99" s="117">
        <f t="shared" si="6"/>
        <v>3.5452400000000011</v>
      </c>
      <c r="AB99" s="117">
        <f t="shared" si="6"/>
        <v>-4.3815999999999944</v>
      </c>
      <c r="AC99">
        <f t="shared" si="6"/>
        <v>0.3427990412031342</v>
      </c>
      <c r="AD99">
        <f t="shared" si="6"/>
        <v>27.513891575375776</v>
      </c>
      <c r="AE99">
        <f t="shared" si="6"/>
        <v>4.2793499999999998E-2</v>
      </c>
      <c r="AG99">
        <f t="shared" si="6"/>
        <v>27.556685075375771</v>
      </c>
      <c r="AI99">
        <f t="shared" si="6"/>
        <v>0</v>
      </c>
      <c r="AJ99">
        <f t="shared" si="6"/>
        <v>0</v>
      </c>
      <c r="AK99">
        <f t="shared" si="6"/>
        <v>8.4274999999999992E-3</v>
      </c>
      <c r="AL99">
        <f t="shared" si="6"/>
        <v>-1.0805</v>
      </c>
      <c r="AM99">
        <f t="shared" si="6"/>
        <v>0</v>
      </c>
      <c r="AN99">
        <f t="shared" si="6"/>
        <v>0</v>
      </c>
      <c r="AO99">
        <f t="shared" si="6"/>
        <v>6.5895000000000009E-2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44985</v>
      </c>
      <c r="B1" s="230"/>
      <c r="C1" s="230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411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30"/>
      <c r="C2" s="230"/>
      <c r="D2" s="231"/>
      <c r="E2" s="224"/>
      <c r="F2" s="224"/>
      <c r="G2" s="224"/>
      <c r="H2" s="224"/>
      <c r="I2" s="224"/>
      <c r="J2" s="224"/>
      <c r="K2" s="224"/>
      <c r="L2" s="230"/>
      <c r="M2" s="230"/>
      <c r="N2" s="230"/>
      <c r="O2" s="230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D3">
        <f>TWEPL!Q3</f>
        <v>5.1326000000000001</v>
      </c>
      <c r="E3">
        <f>GT_NG!Q3</f>
        <v>8.3112711160343391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55.000000000000007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655.87851558784064</v>
      </c>
      <c r="P3" s="77">
        <v>34.049999999999997</v>
      </c>
      <c r="Q3" s="77">
        <v>19.579999999999998</v>
      </c>
      <c r="R3" s="80">
        <v>0</v>
      </c>
      <c r="S3" s="80">
        <v>0</v>
      </c>
      <c r="T3" s="78">
        <f>SUMPRODUCT(LTA!F3:AJ3,LTA!F$101:AJ$101,LTA!F$104:AJ$104)</f>
        <v>16.02</v>
      </c>
      <c r="U3" s="78">
        <f>SUMPRODUCT(LTA!F3:AJ3,LTA!F$102:AJ$102,LTA!F$104:AJ$104)</f>
        <v>107.61000000000001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-205</v>
      </c>
      <c r="AA3" s="117">
        <f>STOA!I3</f>
        <v>0.3</v>
      </c>
      <c r="AB3" s="117">
        <f>-STOA!O3</f>
        <v>-216.76999999999998</v>
      </c>
      <c r="AC3">
        <f>SUMIF(B3:AB3,"&gt;0")*$AC$2-SUMIF(B3:AB3,"&lt;0")*($AC$2/(1-$AC$2))+SUMIF(AI3:AR3,"&gt;0")*$AC$2-SUMIF(AI3:AR3,"&lt;0")*($AC$2/(1-$AC$2))</f>
        <v>12.124999224140184</v>
      </c>
      <c r="AD3">
        <f>SUM(B3:AB3,AI3:AR3)-AC3</f>
        <v>417.98738747973471</v>
      </c>
      <c r="AE3">
        <f>'IDT-1'!C3</f>
        <v>0</v>
      </c>
      <c r="AF3" s="26"/>
      <c r="AG3">
        <f>SUM(AD3:AF3)</f>
        <v>417.98738747973471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-50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5.1326000000000001</v>
      </c>
      <c r="E4">
        <f>GT_NG!Q4</f>
        <v>8.3112711160343391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55.000000000000007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655.68016580203778</v>
      </c>
      <c r="P4" s="77">
        <v>34.049999999999997</v>
      </c>
      <c r="Q4" s="77">
        <v>19.580000000000002</v>
      </c>
      <c r="R4" s="80">
        <v>0</v>
      </c>
      <c r="S4" s="80">
        <v>0</v>
      </c>
      <c r="T4" s="78">
        <f>SUMPRODUCT(LTA!F4:AJ4,LTA!F$101:AJ$101,LTA!F$104:AJ$104)</f>
        <v>15.84</v>
      </c>
      <c r="U4" s="78">
        <f>SUMPRODUCT(LTA!F4:AJ4,LTA!F$102:AJ$102,LTA!F$104:AJ$104)</f>
        <v>107.57000000000001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-215</v>
      </c>
      <c r="AA4" s="117">
        <f>STOA!I4</f>
        <v>0.3</v>
      </c>
      <c r="AB4" s="117">
        <f>-STOA!O4</f>
        <v>-216.76999999999998</v>
      </c>
      <c r="AC4">
        <f t="shared" ref="AC4:AC67" si="0">SUMIF(B4:AB4,"&gt;0")*$AC$2-SUMIF(B4:AB4,"&lt;0")*($AC$2/(1-$AC$2))+SUMIF(AI4:AR4,"&gt;0")*$AC$2-SUMIF(AI4:AR4,"&lt;0")*($AC$2/(1-$AC$2))</f>
        <v>12.25448965885805</v>
      </c>
      <c r="AD4">
        <f t="shared" ref="AD4:AD67" si="1">SUM(B4:AB4,AI4:AR4)-AC4</f>
        <v>402.43954725921407</v>
      </c>
      <c r="AE4">
        <f>'IDT-1'!C4</f>
        <v>0</v>
      </c>
      <c r="AF4" s="26"/>
      <c r="AG4">
        <f t="shared" ref="AG4:AG67" si="2">SUM(AD4:AF4)</f>
        <v>402.43954725921407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-55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5.1326000000000001</v>
      </c>
      <c r="E5">
        <f>GT_NG!Q5</f>
        <v>8.3112711160343391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55.000000000000007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655.67683796455185</v>
      </c>
      <c r="P5" s="77">
        <v>34.049999999999997</v>
      </c>
      <c r="Q5" s="77">
        <v>19.580000000000002</v>
      </c>
      <c r="R5" s="80">
        <v>0</v>
      </c>
      <c r="S5" s="80">
        <v>0</v>
      </c>
      <c r="T5" s="78">
        <f>SUMPRODUCT(LTA!F5:AJ5,LTA!F$101:AJ$101,LTA!F$104:AJ$104)</f>
        <v>15.75</v>
      </c>
      <c r="U5" s="78">
        <f>SUMPRODUCT(LTA!F5:AJ5,LTA!F$102:AJ$102,LTA!F$104:AJ$104)</f>
        <v>107.51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-230</v>
      </c>
      <c r="AA5" s="117">
        <f>STOA!I5</f>
        <v>0.3</v>
      </c>
      <c r="AB5" s="117">
        <f>-STOA!O5</f>
        <v>-216.76999999999998</v>
      </c>
      <c r="AC5">
        <f t="shared" si="0"/>
        <v>12.253140373888174</v>
      </c>
      <c r="AD5">
        <f t="shared" si="1"/>
        <v>402.28756870669793</v>
      </c>
      <c r="AE5">
        <f>'IDT-1'!C5</f>
        <v>0</v>
      </c>
      <c r="AF5" s="26"/>
      <c r="AG5">
        <f t="shared" si="2"/>
        <v>402.28756870669793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-40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5.1326000000000001</v>
      </c>
      <c r="E6">
        <f>GT_NG!Q6</f>
        <v>8.3112711160343391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55.000000000000007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655.67683796455185</v>
      </c>
      <c r="P6" s="77">
        <v>34.050000000000004</v>
      </c>
      <c r="Q6" s="77">
        <v>19.580000000000002</v>
      </c>
      <c r="R6" s="80">
        <v>0</v>
      </c>
      <c r="S6" s="80">
        <v>0</v>
      </c>
      <c r="T6" s="78">
        <f>SUMPRODUCT(LTA!F6:AJ6,LTA!F$101:AJ$101,LTA!F$104:AJ$104)</f>
        <v>15.66</v>
      </c>
      <c r="U6" s="78">
        <f>SUMPRODUCT(LTA!F6:AJ6,LTA!F$102:AJ$102,LTA!F$104:AJ$104)</f>
        <v>107.48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-240</v>
      </c>
      <c r="AA6" s="117">
        <f>STOA!I6</f>
        <v>0.3</v>
      </c>
      <c r="AB6" s="117">
        <f>-STOA!O6</f>
        <v>-216.76999999999998</v>
      </c>
      <c r="AC6">
        <f t="shared" si="0"/>
        <v>12.340865649110127</v>
      </c>
      <c r="AD6">
        <f t="shared" si="1"/>
        <v>392.07984343147598</v>
      </c>
      <c r="AE6">
        <f>'IDT-1'!C6</f>
        <v>0</v>
      </c>
      <c r="AF6" s="26"/>
      <c r="AG6">
        <f t="shared" si="2"/>
        <v>392.07984343147598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-40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5.1326000000000001</v>
      </c>
      <c r="E7">
        <f>GT_NG!Q7</f>
        <v>8.3112711160343391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55.000000000000007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656.90669102259017</v>
      </c>
      <c r="P7" s="77">
        <v>34.050000000000004</v>
      </c>
      <c r="Q7" s="77">
        <v>19.580000000000002</v>
      </c>
      <c r="R7" s="80">
        <v>0</v>
      </c>
      <c r="S7" s="80">
        <v>0</v>
      </c>
      <c r="T7" s="78">
        <f>SUMPRODUCT(LTA!F7:AJ7,LTA!F$101:AJ$101,LTA!F$104:AJ$104)</f>
        <v>15.54</v>
      </c>
      <c r="U7" s="78">
        <f>SUMPRODUCT(LTA!F7:AJ7,LTA!F$102:AJ$102,LTA!F$104:AJ$104)</f>
        <v>107.45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-295</v>
      </c>
      <c r="AA7" s="117">
        <f>STOA!I7</f>
        <v>0.3</v>
      </c>
      <c r="AB7" s="117">
        <f>-STOA!O7</f>
        <v>-216.76999999999998</v>
      </c>
      <c r="AC7">
        <f t="shared" si="0"/>
        <v>12.483540268853794</v>
      </c>
      <c r="AD7">
        <f t="shared" si="1"/>
        <v>378.01702186977064</v>
      </c>
      <c r="AE7">
        <f>'IDT-1'!C7</f>
        <v>0</v>
      </c>
      <c r="AF7" s="26"/>
      <c r="AG7">
        <f t="shared" si="2"/>
        <v>378.01702186977064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5.1326000000000001</v>
      </c>
      <c r="E8">
        <f>GT_NG!Q8</f>
        <v>8.3112711160343391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55.000000000000007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656.90655919523226</v>
      </c>
      <c r="P8" s="77">
        <v>34.050000000000004</v>
      </c>
      <c r="Q8" s="77">
        <v>19.580000000000002</v>
      </c>
      <c r="R8" s="80">
        <v>0</v>
      </c>
      <c r="S8" s="80">
        <v>0</v>
      </c>
      <c r="T8" s="78">
        <f>SUMPRODUCT(LTA!F8:AJ8,LTA!F$101:AJ$101,LTA!F$104:AJ$104)</f>
        <v>15.45</v>
      </c>
      <c r="U8" s="78">
        <f>SUMPRODUCT(LTA!F8:AJ8,LTA!F$102:AJ$102,LTA!F$104:AJ$104)</f>
        <v>107.42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-305</v>
      </c>
      <c r="AA8" s="117">
        <f>STOA!I8</f>
        <v>0.3</v>
      </c>
      <c r="AB8" s="117">
        <f>-STOA!O8</f>
        <v>-216.76999999999998</v>
      </c>
      <c r="AC8">
        <f t="shared" si="0"/>
        <v>12.571264383994997</v>
      </c>
      <c r="AD8">
        <f t="shared" si="1"/>
        <v>367.80916592727152</v>
      </c>
      <c r="AE8">
        <f>'IDT-1'!C8</f>
        <v>0</v>
      </c>
      <c r="AF8" s="26"/>
      <c r="AG8">
        <f t="shared" si="2"/>
        <v>367.80916592727152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5.1326000000000001</v>
      </c>
      <c r="E9">
        <f>GT_NG!Q9</f>
        <v>8.3112711160343391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55.000000000000007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658.12237286723234</v>
      </c>
      <c r="P9" s="77">
        <v>34.050000000000004</v>
      </c>
      <c r="Q9" s="77">
        <v>19.580000000000002</v>
      </c>
      <c r="R9" s="80">
        <v>0</v>
      </c>
      <c r="S9" s="80">
        <v>0</v>
      </c>
      <c r="T9" s="78">
        <f>SUMPRODUCT(LTA!F9:AJ9,LTA!F$101:AJ$101,LTA!F$104:AJ$104)</f>
        <v>15.36</v>
      </c>
      <c r="U9" s="78">
        <f>SUMPRODUCT(LTA!F9:AJ9,LTA!F$102:AJ$102,LTA!F$104:AJ$104)</f>
        <v>107.39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-310</v>
      </c>
      <c r="AA9" s="117">
        <f>STOA!I9</f>
        <v>0.3</v>
      </c>
      <c r="AB9" s="117">
        <f>-STOA!O9</f>
        <v>-216.76999999999998</v>
      </c>
      <c r="AC9">
        <f t="shared" si="0"/>
        <v>12.625298181919575</v>
      </c>
      <c r="AD9">
        <f t="shared" si="1"/>
        <v>363.85094580134705</v>
      </c>
      <c r="AE9">
        <f>'IDT-1'!C9</f>
        <v>0</v>
      </c>
      <c r="AF9" s="26"/>
      <c r="AG9">
        <f t="shared" si="2"/>
        <v>363.85094580134705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5.1326000000000001</v>
      </c>
      <c r="E10">
        <f>GT_NG!Q10</f>
        <v>8.3112711160343391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55.000000000000007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658.12237286723234</v>
      </c>
      <c r="P10" s="77">
        <v>34.050000000000004</v>
      </c>
      <c r="Q10" s="77">
        <v>19.580000000000002</v>
      </c>
      <c r="R10" s="80">
        <v>0</v>
      </c>
      <c r="S10" s="80">
        <v>0</v>
      </c>
      <c r="T10" s="78">
        <f>SUMPRODUCT(LTA!F10:AJ10,LTA!F$101:AJ$101,LTA!F$104:AJ$104)</f>
        <v>15.31</v>
      </c>
      <c r="U10" s="78">
        <f>SUMPRODUCT(LTA!F10:AJ10,LTA!F$102:AJ$102,LTA!F$104:AJ$104)</f>
        <v>107.38000000000001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-315</v>
      </c>
      <c r="AA10" s="117">
        <f>STOA!I10</f>
        <v>0.3</v>
      </c>
      <c r="AB10" s="117">
        <f>-STOA!O10</f>
        <v>-216.76999999999998</v>
      </c>
      <c r="AC10">
        <f t="shared" si="0"/>
        <v>12.66916081953055</v>
      </c>
      <c r="AD10">
        <f t="shared" si="1"/>
        <v>358.74708316373602</v>
      </c>
      <c r="AE10">
        <f>'IDT-1'!C10</f>
        <v>0</v>
      </c>
      <c r="AF10" s="26"/>
      <c r="AG10">
        <f t="shared" si="2"/>
        <v>358.74708316373602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5.1326000000000001</v>
      </c>
      <c r="E11">
        <f>GT_NG!Q11</f>
        <v>8.3112711160343391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55.000000000000007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658.12263910258662</v>
      </c>
      <c r="P11" s="77">
        <v>34.050000000000004</v>
      </c>
      <c r="Q11" s="77">
        <v>19.580000000000002</v>
      </c>
      <c r="R11" s="80">
        <v>0</v>
      </c>
      <c r="S11" s="80">
        <v>0</v>
      </c>
      <c r="T11" s="78">
        <f>SUMPRODUCT(LTA!F11:AJ11,LTA!F$101:AJ$101,LTA!F$104:AJ$104)</f>
        <v>15.12</v>
      </c>
      <c r="U11" s="78">
        <f>SUMPRODUCT(LTA!F11:AJ11,LTA!F$102:AJ$102,LTA!F$104:AJ$104)</f>
        <v>107.30000000000001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-320</v>
      </c>
      <c r="AA11" s="117">
        <f>STOA!I11</f>
        <v>0.3</v>
      </c>
      <c r="AB11" s="117">
        <f>-STOA!O11</f>
        <v>-216.76999999999998</v>
      </c>
      <c r="AC11">
        <f t="shared" si="0"/>
        <v>12.711177800012646</v>
      </c>
      <c r="AD11">
        <f t="shared" si="1"/>
        <v>353.43533241860831</v>
      </c>
      <c r="AE11">
        <f>'IDT-1'!C11</f>
        <v>0</v>
      </c>
      <c r="AF11" s="26"/>
      <c r="AG11">
        <f t="shared" si="2"/>
        <v>353.43533241860831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5.1326000000000001</v>
      </c>
      <c r="E12">
        <f>GT_NG!Q12</f>
        <v>8.3112711160343391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55.000000000000007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658.12263910258662</v>
      </c>
      <c r="P12" s="77">
        <v>34.050000000000004</v>
      </c>
      <c r="Q12" s="77">
        <v>19.580000000000002</v>
      </c>
      <c r="R12" s="80">
        <v>0</v>
      </c>
      <c r="S12" s="80">
        <v>0</v>
      </c>
      <c r="T12" s="78">
        <f>SUMPRODUCT(LTA!F12:AJ12,LTA!F$101:AJ$101,LTA!F$104:AJ$104)</f>
        <v>14.96</v>
      </c>
      <c r="U12" s="78">
        <f>SUMPRODUCT(LTA!F12:AJ12,LTA!F$102:AJ$102,LTA!F$104:AJ$104)</f>
        <v>107.28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-320</v>
      </c>
      <c r="AA12" s="117">
        <f>STOA!I12</f>
        <v>0.3</v>
      </c>
      <c r="AB12" s="117">
        <f>-STOA!O12</f>
        <v>-216.76999999999998</v>
      </c>
      <c r="AC12">
        <f t="shared" si="0"/>
        <v>12.709593800012644</v>
      </c>
      <c r="AD12">
        <f t="shared" si="1"/>
        <v>353.25691641860823</v>
      </c>
      <c r="AE12">
        <f>'IDT-1'!C12</f>
        <v>0</v>
      </c>
      <c r="AF12" s="26"/>
      <c r="AG12">
        <f t="shared" si="2"/>
        <v>353.25691641860823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5.1326000000000001</v>
      </c>
      <c r="E13">
        <f>GT_NG!Q13</f>
        <v>8.3439889196675896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55.000000000000007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656.63664461458654</v>
      </c>
      <c r="P13" s="77">
        <v>34.050000000000004</v>
      </c>
      <c r="Q13" s="77">
        <v>19.580000000000002</v>
      </c>
      <c r="R13" s="80">
        <v>0</v>
      </c>
      <c r="S13" s="80">
        <v>0</v>
      </c>
      <c r="T13" s="78">
        <f>SUMPRODUCT(LTA!F13:AJ13,LTA!F$101:AJ$101,LTA!F$104:AJ$104)</f>
        <v>14.92</v>
      </c>
      <c r="U13" s="78">
        <f>SUMPRODUCT(LTA!F13:AJ13,LTA!F$102:AJ$102,LTA!F$104:AJ$104)</f>
        <v>107.23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-325</v>
      </c>
      <c r="AA13" s="117">
        <f>STOA!I13</f>
        <v>0.3</v>
      </c>
      <c r="AB13" s="117">
        <f>-STOA!O13</f>
        <v>-216.76999999999998</v>
      </c>
      <c r="AC13">
        <f t="shared" si="0"/>
        <v>12.740403602801194</v>
      </c>
      <c r="AD13">
        <f t="shared" si="1"/>
        <v>346.68282993145294</v>
      </c>
      <c r="AE13">
        <f>'IDT-1'!C13</f>
        <v>0</v>
      </c>
      <c r="AF13" s="26"/>
      <c r="AG13">
        <f t="shared" si="2"/>
        <v>346.68282993145294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5.1326000000000001</v>
      </c>
      <c r="E14">
        <f>GT_NG!Q14</f>
        <v>8.3439889196675896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55.000000000000007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656.63637837923227</v>
      </c>
      <c r="P14" s="77">
        <v>34.050000000000004</v>
      </c>
      <c r="Q14" s="77">
        <v>19.580000000000002</v>
      </c>
      <c r="R14" s="80">
        <v>0</v>
      </c>
      <c r="S14" s="80">
        <v>0</v>
      </c>
      <c r="T14" s="78">
        <f>SUMPRODUCT(LTA!F14:AJ14,LTA!F$101:AJ$101,LTA!F$104:AJ$104)</f>
        <v>14.92</v>
      </c>
      <c r="U14" s="78">
        <f>SUMPRODUCT(LTA!F14:AJ14,LTA!F$102:AJ$102,LTA!F$104:AJ$104)</f>
        <v>107.18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-330</v>
      </c>
      <c r="AA14" s="117">
        <f>STOA!I14</f>
        <v>0.3</v>
      </c>
      <c r="AB14" s="117">
        <f>-STOA!O14</f>
        <v>-216.76999999999998</v>
      </c>
      <c r="AC14">
        <f t="shared" si="0"/>
        <v>12.784351897541054</v>
      </c>
      <c r="AD14">
        <f t="shared" si="1"/>
        <v>341.58861540135871</v>
      </c>
      <c r="AE14">
        <f>'IDT-1'!C14</f>
        <v>0</v>
      </c>
      <c r="AF14" s="26"/>
      <c r="AG14">
        <f t="shared" si="2"/>
        <v>341.58861540135871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5.1326000000000001</v>
      </c>
      <c r="E15">
        <f>GT_NG!Q15</f>
        <v>8.3112711160343391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55.000000000000007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656.69744250035512</v>
      </c>
      <c r="P15" s="77">
        <v>34.050000000000004</v>
      </c>
      <c r="Q15" s="77">
        <v>19.580000000000002</v>
      </c>
      <c r="R15" s="80">
        <v>0</v>
      </c>
      <c r="S15" s="80">
        <v>0</v>
      </c>
      <c r="T15" s="78">
        <f>SUMPRODUCT(LTA!F15:AJ15,LTA!F$101:AJ$101,LTA!F$104:AJ$104)</f>
        <v>24.88</v>
      </c>
      <c r="U15" s="78">
        <f>SUMPRODUCT(LTA!F15:AJ15,LTA!F$102:AJ$102,LTA!F$104:AJ$104)</f>
        <v>106.77000000000001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-335</v>
      </c>
      <c r="AA15" s="117">
        <f>STOA!I15</f>
        <v>0.3</v>
      </c>
      <c r="AB15" s="117">
        <f>-STOA!O15</f>
        <v>-216.76999999999998</v>
      </c>
      <c r="AC15">
        <f t="shared" si="0"/>
        <v>12.913031982745938</v>
      </c>
      <c r="AD15">
        <f t="shared" si="1"/>
        <v>346.03828163364341</v>
      </c>
      <c r="AE15">
        <f>'IDT-1'!C15</f>
        <v>0</v>
      </c>
      <c r="AF15" s="26"/>
      <c r="AG15">
        <f t="shared" si="2"/>
        <v>346.03828163364341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5.1326000000000001</v>
      </c>
      <c r="E16">
        <f>GT_NG!Q16</f>
        <v>8.3112711160343391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55.000000000000007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656.69744250035512</v>
      </c>
      <c r="P16" s="77">
        <v>34.050000000000004</v>
      </c>
      <c r="Q16" s="77">
        <v>19.580000000000002</v>
      </c>
      <c r="R16" s="80">
        <v>0</v>
      </c>
      <c r="S16" s="80">
        <v>0</v>
      </c>
      <c r="T16" s="78">
        <f>SUMPRODUCT(LTA!F16:AJ16,LTA!F$101:AJ$101,LTA!F$104:AJ$104)</f>
        <v>24.39</v>
      </c>
      <c r="U16" s="78">
        <f>SUMPRODUCT(LTA!F16:AJ16,LTA!F$102:AJ$102,LTA!F$104:AJ$104)</f>
        <v>109.95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-335</v>
      </c>
      <c r="AA16" s="117">
        <f>STOA!I16</f>
        <v>0.3</v>
      </c>
      <c r="AB16" s="117">
        <f>-STOA!O16</f>
        <v>-216.76999999999998</v>
      </c>
      <c r="AC16">
        <f t="shared" si="0"/>
        <v>12.936703982745939</v>
      </c>
      <c r="AD16">
        <f t="shared" si="1"/>
        <v>348.70460963364349</v>
      </c>
      <c r="AE16">
        <f>'IDT-1'!C16</f>
        <v>0</v>
      </c>
      <c r="AF16" s="26"/>
      <c r="AG16">
        <f t="shared" si="2"/>
        <v>348.70460963364349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5.1326000000000001</v>
      </c>
      <c r="E17">
        <f>GT_NG!Q17</f>
        <v>8.3112711160343391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55.000000000000007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656.15747814438816</v>
      </c>
      <c r="P17" s="77">
        <v>34.050000000000004</v>
      </c>
      <c r="Q17" s="77">
        <v>19.580000000000002</v>
      </c>
      <c r="R17" s="80">
        <v>0</v>
      </c>
      <c r="S17" s="80">
        <v>0</v>
      </c>
      <c r="T17" s="78">
        <f>SUMPRODUCT(LTA!F17:AJ17,LTA!F$101:AJ$101,LTA!F$104:AJ$104)</f>
        <v>24.51</v>
      </c>
      <c r="U17" s="78">
        <f>SUMPRODUCT(LTA!F17:AJ17,LTA!F$102:AJ$102,LTA!F$104:AJ$104)</f>
        <v>110.12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-335</v>
      </c>
      <c r="AA17" s="117">
        <f>STOA!I17</f>
        <v>0.3</v>
      </c>
      <c r="AB17" s="117">
        <f>-STOA!O17</f>
        <v>-216.76999999999998</v>
      </c>
      <c r="AC17">
        <f t="shared" si="0"/>
        <v>12.934504296413429</v>
      </c>
      <c r="AD17">
        <f t="shared" si="1"/>
        <v>348.45684496400901</v>
      </c>
      <c r="AE17">
        <f>'IDT-1'!C17</f>
        <v>0</v>
      </c>
      <c r="AF17" s="26"/>
      <c r="AG17">
        <f t="shared" si="2"/>
        <v>348.45684496400901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5.1326000000000001</v>
      </c>
      <c r="E18">
        <f>GT_NG!Q18</f>
        <v>8.3112711160343391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55.000000000000007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656.15747814438816</v>
      </c>
      <c r="P18" s="77">
        <v>34.050000000000004</v>
      </c>
      <c r="Q18" s="77">
        <v>19.580000000000002</v>
      </c>
      <c r="R18" s="80">
        <v>0</v>
      </c>
      <c r="S18" s="80">
        <v>0</v>
      </c>
      <c r="T18" s="78">
        <f>SUMPRODUCT(LTA!F18:AJ18,LTA!F$101:AJ$101,LTA!F$104:AJ$104)</f>
        <v>24.64</v>
      </c>
      <c r="U18" s="78">
        <f>SUMPRODUCT(LTA!F18:AJ18,LTA!F$102:AJ$102,LTA!F$104:AJ$104)</f>
        <v>110.14000000000001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-335</v>
      </c>
      <c r="AA18" s="117">
        <f>STOA!I18</f>
        <v>0.3</v>
      </c>
      <c r="AB18" s="117">
        <f>-STOA!O18</f>
        <v>-216.76999999999998</v>
      </c>
      <c r="AC18">
        <f t="shared" si="0"/>
        <v>12.935824296413429</v>
      </c>
      <c r="AD18">
        <f t="shared" si="1"/>
        <v>348.60552496400896</v>
      </c>
      <c r="AE18">
        <f>'IDT-1'!C18</f>
        <v>0</v>
      </c>
      <c r="AF18" s="26"/>
      <c r="AG18">
        <f t="shared" si="2"/>
        <v>348.60552496400896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5.1326000000000001</v>
      </c>
      <c r="E19">
        <f>GT_NG!Q19</f>
        <v>8.3112711160343391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55.000000000000007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656.15659533691189</v>
      </c>
      <c r="P19" s="77">
        <v>34.049999999999997</v>
      </c>
      <c r="Q19" s="77">
        <v>19.579999999999998</v>
      </c>
      <c r="R19" s="80">
        <v>0</v>
      </c>
      <c r="S19" s="80">
        <v>0</v>
      </c>
      <c r="T19" s="78">
        <f>SUMPRODUCT(LTA!F19:AJ19,LTA!F$101:AJ$101,LTA!F$104:AJ$104)</f>
        <v>24.21</v>
      </c>
      <c r="U19" s="78">
        <f>SUMPRODUCT(LTA!F19:AJ19,LTA!F$102:AJ$102,LTA!F$104:AJ$104)</f>
        <v>110.16000000000001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-330</v>
      </c>
      <c r="AA19" s="117">
        <f>STOA!I19</f>
        <v>0.3</v>
      </c>
      <c r="AB19" s="117">
        <f>-STOA!O19</f>
        <v>-216.76999999999998</v>
      </c>
      <c r="AC19">
        <f t="shared" si="0"/>
        <v>12.887817890096663</v>
      </c>
      <c r="AD19">
        <f t="shared" si="1"/>
        <v>353.24264856284952</v>
      </c>
      <c r="AE19">
        <f>'IDT-1'!C19</f>
        <v>0</v>
      </c>
      <c r="AF19" s="26"/>
      <c r="AG19">
        <f t="shared" si="2"/>
        <v>353.24264856284952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5.1326000000000001</v>
      </c>
      <c r="E20">
        <f>GT_NG!Q20</f>
        <v>8.3112711160343391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55.000000000000007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656.15632840858336</v>
      </c>
      <c r="P20" s="77">
        <v>34.049999999999997</v>
      </c>
      <c r="Q20" s="77">
        <v>19.579999999999998</v>
      </c>
      <c r="R20" s="80">
        <v>0</v>
      </c>
      <c r="S20" s="80">
        <v>0</v>
      </c>
      <c r="T20" s="78">
        <f>SUMPRODUCT(LTA!F20:AJ20,LTA!F$101:AJ$101,LTA!F$104:AJ$104)</f>
        <v>24.19</v>
      </c>
      <c r="U20" s="78">
        <f>SUMPRODUCT(LTA!F20:AJ20,LTA!F$102:AJ$102,LTA!F$104:AJ$104)</f>
        <v>110.12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-325</v>
      </c>
      <c r="AA20" s="117">
        <f>STOA!I20</f>
        <v>0.3</v>
      </c>
      <c r="AB20" s="117">
        <f>-STOA!O20</f>
        <v>-216.76999999999998</v>
      </c>
      <c r="AC20">
        <f t="shared" si="0"/>
        <v>12.842896903516394</v>
      </c>
      <c r="AD20">
        <f t="shared" si="1"/>
        <v>358.22730262110127</v>
      </c>
      <c r="AE20">
        <f>'IDT-1'!C20</f>
        <v>0</v>
      </c>
      <c r="AF20" s="26"/>
      <c r="AG20">
        <f t="shared" si="2"/>
        <v>358.22730262110127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5.1326000000000001</v>
      </c>
      <c r="E21">
        <f>GT_NG!Q21</f>
        <v>8.3112711160343391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55.000000000000007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655.07560549872835</v>
      </c>
      <c r="P21" s="77">
        <v>34.049999999999997</v>
      </c>
      <c r="Q21" s="77">
        <v>19.579999999999998</v>
      </c>
      <c r="R21" s="80">
        <v>0</v>
      </c>
      <c r="S21" s="80">
        <v>0</v>
      </c>
      <c r="T21" s="78">
        <f>SUMPRODUCT(LTA!F21:AJ21,LTA!F$101:AJ$101,LTA!F$104:AJ$104)</f>
        <v>24.19</v>
      </c>
      <c r="U21" s="78">
        <f>SUMPRODUCT(LTA!F21:AJ21,LTA!F$102:AJ$102,LTA!F$104:AJ$104)</f>
        <v>110.25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-325</v>
      </c>
      <c r="AA21" s="117">
        <f>STOA!I21</f>
        <v>0.3</v>
      </c>
      <c r="AB21" s="117">
        <f>-STOA!O21</f>
        <v>-216.76999999999998</v>
      </c>
      <c r="AC21">
        <f t="shared" si="0"/>
        <v>12.83453054190967</v>
      </c>
      <c r="AD21">
        <f t="shared" si="1"/>
        <v>357.28494607285302</v>
      </c>
      <c r="AE21">
        <f>'IDT-1'!C21</f>
        <v>0</v>
      </c>
      <c r="AF21" s="26"/>
      <c r="AG21">
        <f t="shared" si="2"/>
        <v>357.28494607285302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5.1326000000000001</v>
      </c>
      <c r="E22">
        <f>GT_NG!Q22</f>
        <v>8.3112711160343391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55.000000000000007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653.74103334727999</v>
      </c>
      <c r="P22" s="77">
        <v>34.049999999999997</v>
      </c>
      <c r="Q22" s="77">
        <v>19.579999999999998</v>
      </c>
      <c r="R22" s="80">
        <v>0</v>
      </c>
      <c r="S22" s="80">
        <v>0</v>
      </c>
      <c r="T22" s="78">
        <f>SUMPRODUCT(LTA!F22:AJ22,LTA!F$101:AJ$101,LTA!F$104:AJ$104)</f>
        <v>24.26</v>
      </c>
      <c r="U22" s="78">
        <f>SUMPRODUCT(LTA!F22:AJ22,LTA!F$102:AJ$102,LTA!F$104:AJ$104)</f>
        <v>110.38000000000001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-310</v>
      </c>
      <c r="AA22" s="117">
        <f>STOA!I22</f>
        <v>0.3</v>
      </c>
      <c r="AB22" s="117">
        <f>-STOA!O22</f>
        <v>-216.76999999999998</v>
      </c>
      <c r="AC22">
        <f t="shared" si="0"/>
        <v>12.691374394143994</v>
      </c>
      <c r="AD22">
        <f t="shared" si="1"/>
        <v>371.29353006917023</v>
      </c>
      <c r="AE22">
        <f>'IDT-1'!C22</f>
        <v>0</v>
      </c>
      <c r="AF22" s="26"/>
      <c r="AG22">
        <f t="shared" si="2"/>
        <v>371.29353006917023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5.1326000000000001</v>
      </c>
      <c r="E23">
        <f>GT_NG!Q23</f>
        <v>8.3112711160343391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55.000000000000007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659.45819075482268</v>
      </c>
      <c r="P23" s="77">
        <v>34.049999999999997</v>
      </c>
      <c r="Q23" s="77">
        <v>19.579999999999998</v>
      </c>
      <c r="R23" s="80">
        <v>0</v>
      </c>
      <c r="S23" s="80">
        <v>0</v>
      </c>
      <c r="T23" s="78">
        <f>SUMPRODUCT(LTA!F23:AJ23,LTA!F$101:AJ$101,LTA!F$104:AJ$104)</f>
        <v>17.920000000000002</v>
      </c>
      <c r="U23" s="78">
        <f>SUMPRODUCT(LTA!F23:AJ23,LTA!F$102:AJ$102,LTA!F$104:AJ$104)</f>
        <v>110.36000000000001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-245</v>
      </c>
      <c r="AA23" s="117">
        <f>STOA!I23</f>
        <v>0.3</v>
      </c>
      <c r="AB23" s="117">
        <f>-STOA!O23</f>
        <v>-216.76999999999998</v>
      </c>
      <c r="AC23">
        <f t="shared" si="0"/>
        <v>12.525911083930854</v>
      </c>
      <c r="AD23">
        <f t="shared" si="1"/>
        <v>388.81615078692607</v>
      </c>
      <c r="AE23">
        <f>'IDT-1'!C23</f>
        <v>0</v>
      </c>
      <c r="AF23" s="26"/>
      <c r="AG23">
        <f t="shared" si="2"/>
        <v>388.81615078692607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-47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5.1326000000000001</v>
      </c>
      <c r="E24">
        <f>GT_NG!Q24</f>
        <v>8.3112711160343391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55.000000000000007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666.64171007720734</v>
      </c>
      <c r="P24" s="77">
        <v>34.049999999999997</v>
      </c>
      <c r="Q24" s="77">
        <v>19.579999999999998</v>
      </c>
      <c r="R24" s="80">
        <v>0</v>
      </c>
      <c r="S24" s="80">
        <v>0</v>
      </c>
      <c r="T24" s="78">
        <f>SUMPRODUCT(LTA!F24:AJ24,LTA!F$101:AJ$101,LTA!F$104:AJ$104)</f>
        <v>17.72</v>
      </c>
      <c r="U24" s="78">
        <f>SUMPRODUCT(LTA!F24:AJ24,LTA!F$102:AJ$102,LTA!F$104:AJ$104)</f>
        <v>110.26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-225</v>
      </c>
      <c r="AA24" s="117">
        <f>STOA!I24</f>
        <v>0.3</v>
      </c>
      <c r="AB24" s="117">
        <f>-STOA!O24</f>
        <v>-216.76999999999998</v>
      </c>
      <c r="AC24">
        <f t="shared" si="0"/>
        <v>12.408923503523932</v>
      </c>
      <c r="AD24">
        <f t="shared" si="1"/>
        <v>415.81665768971772</v>
      </c>
      <c r="AE24">
        <f>'IDT-1'!C24</f>
        <v>0</v>
      </c>
      <c r="AF24" s="26"/>
      <c r="AG24">
        <f t="shared" si="2"/>
        <v>415.81665768971772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-47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5.1326000000000001</v>
      </c>
      <c r="E25">
        <f>GT_NG!Q25</f>
        <v>8.3112711160343391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55.000000000000007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667.01378714919258</v>
      </c>
      <c r="P25" s="77">
        <v>34.049999999999997</v>
      </c>
      <c r="Q25" s="77">
        <v>19.579999999999998</v>
      </c>
      <c r="R25" s="80">
        <v>0</v>
      </c>
      <c r="S25" s="80">
        <v>0</v>
      </c>
      <c r="T25" s="78">
        <f>SUMPRODUCT(LTA!F25:AJ25,LTA!F$101:AJ$101,LTA!F$104:AJ$104)</f>
        <v>17.7</v>
      </c>
      <c r="U25" s="78">
        <f>SUMPRODUCT(LTA!F25:AJ25,LTA!F$102:AJ$102,LTA!F$104:AJ$104)</f>
        <v>110.12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-200</v>
      </c>
      <c r="AA25" s="117">
        <f>STOA!I25</f>
        <v>0.3</v>
      </c>
      <c r="AB25" s="117">
        <f>-STOA!O25</f>
        <v>-216.76999999999998</v>
      </c>
      <c r="AC25">
        <f t="shared" si="0"/>
        <v>12.162202211135934</v>
      </c>
      <c r="AD25">
        <f t="shared" si="1"/>
        <v>444.27545605409097</v>
      </c>
      <c r="AE25">
        <f>'IDT-1'!C25</f>
        <v>0</v>
      </c>
      <c r="AF25" s="26"/>
      <c r="AG25">
        <f t="shared" si="2"/>
        <v>444.27545605409097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-44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5.1326000000000001</v>
      </c>
      <c r="E26">
        <f>GT_NG!Q26</f>
        <v>8.3112711160343391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55.000000000000007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670.78899750937296</v>
      </c>
      <c r="P26" s="77">
        <v>34.049999999999997</v>
      </c>
      <c r="Q26" s="77">
        <v>19.579999999999998</v>
      </c>
      <c r="R26" s="80">
        <v>0</v>
      </c>
      <c r="S26" s="80">
        <v>0</v>
      </c>
      <c r="T26" s="78">
        <f>SUMPRODUCT(LTA!F26:AJ26,LTA!F$101:AJ$101,LTA!F$104:AJ$104)</f>
        <v>17.760000000000002</v>
      </c>
      <c r="U26" s="78">
        <f>SUMPRODUCT(LTA!F26:AJ26,LTA!F$102:AJ$102,LTA!F$104:AJ$104)</f>
        <v>109.94000000000001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-175</v>
      </c>
      <c r="AA26" s="117">
        <f>STOA!I26</f>
        <v>0.3</v>
      </c>
      <c r="AB26" s="117">
        <f>-STOA!O26</f>
        <v>-216.76999999999998</v>
      </c>
      <c r="AC26">
        <f t="shared" si="0"/>
        <v>11.901389854073075</v>
      </c>
      <c r="AD26">
        <f t="shared" si="1"/>
        <v>481.19147877133418</v>
      </c>
      <c r="AE26">
        <f>'IDT-1'!C26</f>
        <v>0</v>
      </c>
      <c r="AF26" s="26"/>
      <c r="AG26">
        <f t="shared" si="2"/>
        <v>481.19147877133418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-36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5.1326000000000001</v>
      </c>
      <c r="E27">
        <f>GT_NG!Q27</f>
        <v>8.3112711160343391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54.999113046282858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687.45970357464932</v>
      </c>
      <c r="P27" s="77">
        <v>34.049999999999997</v>
      </c>
      <c r="Q27" s="77">
        <v>19.579999999999998</v>
      </c>
      <c r="R27" s="80">
        <v>0</v>
      </c>
      <c r="S27" s="80">
        <v>0</v>
      </c>
      <c r="T27" s="78">
        <f>SUMPRODUCT(LTA!F27:AJ27,LTA!F$101:AJ$101,LTA!F$104:AJ$104)</f>
        <v>17.87</v>
      </c>
      <c r="U27" s="78">
        <f>SUMPRODUCT(LTA!F27:AJ27,LTA!F$102:AJ$102,LTA!F$104:AJ$104)</f>
        <v>109.84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-60</v>
      </c>
      <c r="AA27" s="117">
        <f>STOA!I27</f>
        <v>0.3</v>
      </c>
      <c r="AB27" s="117">
        <f>-STOA!O27</f>
        <v>-284.54999999999995</v>
      </c>
      <c r="AC27">
        <f t="shared" si="0"/>
        <v>11.575678315523565</v>
      </c>
      <c r="AD27">
        <f t="shared" si="1"/>
        <v>551.41700942144303</v>
      </c>
      <c r="AE27">
        <f>'IDT-1'!C27</f>
        <v>-16.934999999999999</v>
      </c>
      <c r="AF27" s="26"/>
      <c r="AG27">
        <f t="shared" si="2"/>
        <v>534.48200942144308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-30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5.1326000000000001</v>
      </c>
      <c r="E28">
        <f>GT_NG!Q28</f>
        <v>8.3112711160343391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54.999113046282858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707.56865057914922</v>
      </c>
      <c r="P28" s="77">
        <v>34.049999999999997</v>
      </c>
      <c r="Q28" s="77">
        <v>19.579999999999998</v>
      </c>
      <c r="R28" s="80">
        <v>0.50734374999999998</v>
      </c>
      <c r="S28" s="80">
        <v>0</v>
      </c>
      <c r="T28" s="78">
        <f>SUMPRODUCT(LTA!F28:AJ28,LTA!F$101:AJ$101,LTA!F$104:AJ$104)</f>
        <v>17.91</v>
      </c>
      <c r="U28" s="78">
        <f>SUMPRODUCT(LTA!F28:AJ28,LTA!F$102:AJ$102,LTA!F$104:AJ$104)</f>
        <v>109.84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-25</v>
      </c>
      <c r="AA28" s="117">
        <f>STOA!I28</f>
        <v>0.3</v>
      </c>
      <c r="AB28" s="117">
        <f>-STOA!O28</f>
        <v>-284.54999999999995</v>
      </c>
      <c r="AC28">
        <f t="shared" si="0"/>
        <v>11.526622358586083</v>
      </c>
      <c r="AD28">
        <f t="shared" si="1"/>
        <v>598.12235613288033</v>
      </c>
      <c r="AE28">
        <f>'IDT-1'!C28</f>
        <v>-17.358000000000001</v>
      </c>
      <c r="AF28" s="26"/>
      <c r="AG28">
        <f t="shared" si="2"/>
        <v>580.76435613288038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-39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5.1326000000000001</v>
      </c>
      <c r="E29">
        <f>GT_NG!Q29</f>
        <v>8.3112711160343391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54.999113046282858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720.92017111374946</v>
      </c>
      <c r="P29" s="77">
        <v>34.049999999999997</v>
      </c>
      <c r="Q29" s="77">
        <v>19.579999999999998</v>
      </c>
      <c r="R29" s="80">
        <v>4.8126559911651015</v>
      </c>
      <c r="S29" s="80">
        <v>0</v>
      </c>
      <c r="T29" s="78">
        <f>SUMPRODUCT(LTA!F29:AJ29,LTA!F$101:AJ$101,LTA!F$104:AJ$104)</f>
        <v>12.66</v>
      </c>
      <c r="U29" s="78">
        <f>SUMPRODUCT(LTA!F29:AJ29,LTA!F$102:AJ$102,LTA!F$104:AJ$104)</f>
        <v>109.92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-5</v>
      </c>
      <c r="AA29" s="117">
        <f>STOA!I29</f>
        <v>0.3</v>
      </c>
      <c r="AB29" s="117">
        <f>-STOA!O29</f>
        <v>-284.54999999999995</v>
      </c>
      <c r="AC29">
        <f t="shared" si="0"/>
        <v>11.476700191613302</v>
      </c>
      <c r="AD29">
        <f t="shared" si="1"/>
        <v>628.6591110756184</v>
      </c>
      <c r="AE29">
        <f>'IDT-1'!C29</f>
        <v>0</v>
      </c>
      <c r="AF29" s="26"/>
      <c r="AG29">
        <f t="shared" si="2"/>
        <v>628.6591110756184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-41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5.1326000000000001</v>
      </c>
      <c r="E30">
        <f>GT_NG!Q30</f>
        <v>8.3112711160343391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54.999113046282858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720.92017111374946</v>
      </c>
      <c r="P30" s="77">
        <v>34.049999999999997</v>
      </c>
      <c r="Q30" s="77">
        <v>19.579999999999998</v>
      </c>
      <c r="R30" s="80">
        <v>8.1826558441558443</v>
      </c>
      <c r="S30" s="80">
        <v>0</v>
      </c>
      <c r="T30" s="78">
        <f>SUMPRODUCT(LTA!F30:AJ30,LTA!F$101:AJ$101,LTA!F$104:AJ$104)</f>
        <v>12.41</v>
      </c>
      <c r="U30" s="78">
        <f>SUMPRODUCT(LTA!F30:AJ30,LTA!F$102:AJ$102,LTA!F$104:AJ$104)</f>
        <v>109.95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</v>
      </c>
      <c r="AB30" s="117">
        <f>-STOA!O30</f>
        <v>-284.54999999999995</v>
      </c>
      <c r="AC30">
        <f t="shared" si="0"/>
        <v>11.149295089431808</v>
      </c>
      <c r="AD30">
        <f t="shared" si="1"/>
        <v>672.13651603079074</v>
      </c>
      <c r="AE30">
        <f>'IDT-1'!C30</f>
        <v>0</v>
      </c>
      <c r="AF30" s="26"/>
      <c r="AG30">
        <f t="shared" si="2"/>
        <v>672.13651603079074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-6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5.1326000000000001</v>
      </c>
      <c r="E31">
        <f>GT_NG!Q31</f>
        <v>18.134138972809669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54.999113046282858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718.8938149937494</v>
      </c>
      <c r="P31" s="77">
        <v>34.049999999999997</v>
      </c>
      <c r="Q31" s="77">
        <v>19.579999999999998</v>
      </c>
      <c r="R31" s="80">
        <v>10.43</v>
      </c>
      <c r="S31" s="80">
        <v>0</v>
      </c>
      <c r="T31" s="78">
        <f>SUMPRODUCT(LTA!F31:AJ31,LTA!F$101:AJ$101,LTA!F$104:AJ$104)</f>
        <v>12.26</v>
      </c>
      <c r="U31" s="78">
        <f>SUMPRODUCT(LTA!F31:AJ31,LTA!F$102:AJ$102,LTA!F$104:AJ$104)</f>
        <v>110.02000000000001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0.21</v>
      </c>
      <c r="Z31" s="75">
        <f>IEX!O31</f>
        <v>0</v>
      </c>
      <c r="AA31" s="117">
        <f>STOA!I31</f>
        <v>0.3</v>
      </c>
      <c r="AB31" s="117">
        <f>-STOA!O31</f>
        <v>-284.54999999999995</v>
      </c>
      <c r="AC31">
        <f t="shared" si="0"/>
        <v>11.347300256153687</v>
      </c>
      <c r="AD31">
        <f t="shared" si="1"/>
        <v>706.4923667566884</v>
      </c>
      <c r="AE31">
        <f>'IDT-1'!C31</f>
        <v>0</v>
      </c>
      <c r="AF31" s="26"/>
      <c r="AG31">
        <f t="shared" si="2"/>
        <v>706.4923667566884</v>
      </c>
      <c r="AI31" s="75">
        <f>PXIL!I31</f>
        <v>0</v>
      </c>
      <c r="AJ31" s="75">
        <f>PXIL!O31</f>
        <v>0</v>
      </c>
      <c r="AK31" s="75">
        <f>RTM_IEX!I31</f>
        <v>11.69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6.69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5.1326000000000001</v>
      </c>
      <c r="E32">
        <f>GT_NG!Q32</f>
        <v>18.134138972809669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54.999113046282858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718.8938149937494</v>
      </c>
      <c r="P32" s="77">
        <v>34.049999999999997</v>
      </c>
      <c r="Q32" s="77">
        <v>19.579999999999998</v>
      </c>
      <c r="R32" s="80">
        <v>14.09</v>
      </c>
      <c r="S32" s="80">
        <v>0</v>
      </c>
      <c r="T32" s="78">
        <f>SUMPRODUCT(LTA!F32:AJ32,LTA!F$101:AJ$101,LTA!F$104:AJ$104)</f>
        <v>15.71</v>
      </c>
      <c r="U32" s="78">
        <f>SUMPRODUCT(LTA!F32:AJ32,LTA!F$102:AJ$102,LTA!F$104:AJ$104)</f>
        <v>110.10000000000001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0.21</v>
      </c>
      <c r="Z32" s="75">
        <f>IEX!O32</f>
        <v>0</v>
      </c>
      <c r="AA32" s="117">
        <f>STOA!I32</f>
        <v>0.91999999999999993</v>
      </c>
      <c r="AB32" s="117">
        <f>-STOA!O32</f>
        <v>-284.54999999999995</v>
      </c>
      <c r="AC32">
        <f t="shared" si="0"/>
        <v>11.479916256153688</v>
      </c>
      <c r="AD32">
        <f t="shared" si="1"/>
        <v>721.42975075668835</v>
      </c>
      <c r="AE32">
        <f>'IDT-1'!C32</f>
        <v>0</v>
      </c>
      <c r="AF32" s="26"/>
      <c r="AG32">
        <f t="shared" si="2"/>
        <v>721.42975075668835</v>
      </c>
      <c r="AI32" s="75">
        <f>PXIL!I32</f>
        <v>0</v>
      </c>
      <c r="AJ32" s="75">
        <f>PXIL!O32</f>
        <v>0</v>
      </c>
      <c r="AK32" s="75">
        <f>RTM_IEX!I32</f>
        <v>12.29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13.35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5.1326000000000001</v>
      </c>
      <c r="E33">
        <f>GT_NG!Q33</f>
        <v>17.639186900056465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54.999113046282858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719.01921403174936</v>
      </c>
      <c r="P33" s="77">
        <v>34.049999999999997</v>
      </c>
      <c r="Q33" s="77">
        <v>19.579999999999998</v>
      </c>
      <c r="R33" s="80">
        <v>19.947286083526052</v>
      </c>
      <c r="S33" s="80">
        <v>0</v>
      </c>
      <c r="T33" s="78">
        <f>SUMPRODUCT(LTA!F33:AJ33,LTA!F$101:AJ$101,LTA!F$104:AJ$104)</f>
        <v>25.730000000000004</v>
      </c>
      <c r="U33" s="78">
        <f>SUMPRODUCT(LTA!F33:AJ33,LTA!F$102:AJ$102,LTA!F$104:AJ$104)</f>
        <v>107.17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0.2</v>
      </c>
      <c r="Z33" s="75">
        <f>IEX!O33</f>
        <v>0</v>
      </c>
      <c r="AA33" s="117">
        <f>STOA!I33</f>
        <v>1.55</v>
      </c>
      <c r="AB33" s="117">
        <f>-STOA!O33</f>
        <v>-284.54999999999995</v>
      </c>
      <c r="AC33">
        <f t="shared" si="0"/>
        <v>11.612512306982888</v>
      </c>
      <c r="AD33">
        <f t="shared" si="1"/>
        <v>736.36488775463181</v>
      </c>
      <c r="AE33">
        <f>'IDT-1'!C33</f>
        <v>0</v>
      </c>
      <c r="AF33" s="26"/>
      <c r="AG33">
        <f t="shared" si="2"/>
        <v>736.36488775463181</v>
      </c>
      <c r="AI33" s="75">
        <f>PXIL!I33</f>
        <v>0</v>
      </c>
      <c r="AJ33" s="75">
        <f>PXIL!O33</f>
        <v>0</v>
      </c>
      <c r="AK33" s="75">
        <f>RTM_IEX!I33</f>
        <v>15.76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11.75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5.1326000000000001</v>
      </c>
      <c r="E34">
        <f>GT_NG!Q34</f>
        <v>17.639186900056465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54.999113046282858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715.86621930334934</v>
      </c>
      <c r="P34" s="77">
        <v>34.049999999999997</v>
      </c>
      <c r="Q34" s="77">
        <v>19.579999999999998</v>
      </c>
      <c r="R34" s="80">
        <v>26.3</v>
      </c>
      <c r="S34" s="80">
        <v>0</v>
      </c>
      <c r="T34" s="78">
        <f>SUMPRODUCT(LTA!F34:AJ34,LTA!F$101:AJ$101,LTA!F$104:AJ$104)</f>
        <v>35.92</v>
      </c>
      <c r="U34" s="78">
        <f>SUMPRODUCT(LTA!F34:AJ34,LTA!F$102:AJ$102,LTA!F$104:AJ$104)</f>
        <v>107.19000000000001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0.25</v>
      </c>
      <c r="Z34" s="75">
        <f>IEX!O34</f>
        <v>0</v>
      </c>
      <c r="AA34" s="117">
        <f>STOA!I34</f>
        <v>3.9</v>
      </c>
      <c r="AB34" s="117">
        <f>-STOA!O34</f>
        <v>-284.54999999999995</v>
      </c>
      <c r="AC34">
        <f t="shared" si="0"/>
        <v>11.670501835837937</v>
      </c>
      <c r="AD34">
        <f t="shared" si="1"/>
        <v>742.89661741385066</v>
      </c>
      <c r="AE34">
        <f>'IDT-1'!C34</f>
        <v>0</v>
      </c>
      <c r="AF34" s="26"/>
      <c r="AG34">
        <f t="shared" si="2"/>
        <v>742.89661741385066</v>
      </c>
      <c r="AI34" s="75">
        <f>PXIL!I34</f>
        <v>0</v>
      </c>
      <c r="AJ34" s="75">
        <f>PXIL!O34</f>
        <v>0</v>
      </c>
      <c r="AK34" s="75">
        <f>RTM_IEX!I34</f>
        <v>11.27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7.02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5.1326000000000001</v>
      </c>
      <c r="E35">
        <f>GT_NG!Q35</f>
        <v>17.639186900056465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54.999113046282858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713.09367421707964</v>
      </c>
      <c r="P35" s="77">
        <v>34.049999999999997</v>
      </c>
      <c r="Q35" s="77">
        <v>19.579999999999998</v>
      </c>
      <c r="R35" s="80">
        <v>26.3</v>
      </c>
      <c r="S35" s="80">
        <v>0</v>
      </c>
      <c r="T35" s="78">
        <f>SUMPRODUCT(LTA!F35:AJ35,LTA!F$101:AJ$101,LTA!F$104:AJ$104)</f>
        <v>50.58</v>
      </c>
      <c r="U35" s="78">
        <f>SUMPRODUCT(LTA!F35:AJ35,LTA!F$102:AJ$102,LTA!F$104:AJ$104)</f>
        <v>106.99000000000001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9.39</v>
      </c>
      <c r="AB35" s="117">
        <f>-STOA!O35</f>
        <v>-284.54999999999995</v>
      </c>
      <c r="AC35">
        <f t="shared" si="0"/>
        <v>11.74729271430072</v>
      </c>
      <c r="AD35">
        <f t="shared" si="1"/>
        <v>731.45728144911857</v>
      </c>
      <c r="AE35">
        <f>'IDT-1'!C35</f>
        <v>0</v>
      </c>
      <c r="AF35" s="26"/>
      <c r="AG35">
        <f t="shared" si="2"/>
        <v>731.45728144911857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5.1326000000000001</v>
      </c>
      <c r="E36">
        <f>GT_NG!Q36</f>
        <v>17.639186900056465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54.999113046282858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700.57852230247954</v>
      </c>
      <c r="P36" s="77">
        <v>34.049999999999997</v>
      </c>
      <c r="Q36" s="77">
        <v>19.579999999999998</v>
      </c>
      <c r="R36" s="80">
        <v>26.3</v>
      </c>
      <c r="S36" s="80">
        <v>0</v>
      </c>
      <c r="T36" s="78">
        <f>SUMPRODUCT(LTA!F36:AJ36,LTA!F$101:AJ$101,LTA!F$104:AJ$104)</f>
        <v>66.73</v>
      </c>
      <c r="U36" s="78">
        <f>SUMPRODUCT(LTA!F36:AJ36,LTA!F$102:AJ$102,LTA!F$104:AJ$104)</f>
        <v>106.81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11.790000000000001</v>
      </c>
      <c r="AB36" s="117">
        <f>-STOA!O36</f>
        <v>-284.54999999999995</v>
      </c>
      <c r="AC36">
        <f t="shared" si="0"/>
        <v>11.843206015063215</v>
      </c>
      <c r="AD36">
        <f t="shared" si="1"/>
        <v>732.21621623375574</v>
      </c>
      <c r="AE36">
        <f>'IDT-1'!C36</f>
        <v>0</v>
      </c>
      <c r="AF36" s="26"/>
      <c r="AG36">
        <f t="shared" si="2"/>
        <v>732.21621623375574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5.1326000000000001</v>
      </c>
      <c r="E37">
        <f>GT_NG!Q37</f>
        <v>8.0867634500426995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54.999113046282858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689.65954923307959</v>
      </c>
      <c r="P37" s="77">
        <v>34.049999999999997</v>
      </c>
      <c r="Q37" s="77">
        <v>19.579999999999998</v>
      </c>
      <c r="R37" s="80">
        <v>26.3</v>
      </c>
      <c r="S37" s="80">
        <v>0</v>
      </c>
      <c r="T37" s="78">
        <f>SUMPRODUCT(LTA!F37:AJ37,LTA!F$101:AJ$101,LTA!F$104:AJ$104)</f>
        <v>81.949999999999989</v>
      </c>
      <c r="U37" s="78">
        <f>SUMPRODUCT(LTA!F37:AJ37,LTA!F$102:AJ$102,LTA!F$104:AJ$104)</f>
        <v>106.65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17.190000000000001</v>
      </c>
      <c r="AB37" s="117">
        <f>-STOA!O37</f>
        <v>-284.54999999999995</v>
      </c>
      <c r="AC37">
        <f t="shared" si="0"/>
        <v>11.914130745869935</v>
      </c>
      <c r="AD37">
        <f t="shared" si="1"/>
        <v>724.13389498353536</v>
      </c>
      <c r="AE37">
        <f>'IDT-1'!C37</f>
        <v>0</v>
      </c>
      <c r="AF37" s="26"/>
      <c r="AG37">
        <f t="shared" si="2"/>
        <v>724.13389498353536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-23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5.1326000000000001</v>
      </c>
      <c r="E38">
        <f>GT_NG!Q38</f>
        <v>8.0867634500426995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54.999113046282858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685.79908852077961</v>
      </c>
      <c r="P38" s="77">
        <v>34.049999999999997</v>
      </c>
      <c r="Q38" s="77">
        <v>19.579999999999998</v>
      </c>
      <c r="R38" s="80">
        <v>26.3</v>
      </c>
      <c r="S38" s="80">
        <v>0</v>
      </c>
      <c r="T38" s="78">
        <f>SUMPRODUCT(LTA!F38:AJ38,LTA!F$101:AJ$101,LTA!F$104:AJ$104)</f>
        <v>97.58</v>
      </c>
      <c r="U38" s="78">
        <f>SUMPRODUCT(LTA!F38:AJ38,LTA!F$102:AJ$102,LTA!F$104:AJ$104)</f>
        <v>106.54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-5</v>
      </c>
      <c r="AA38" s="117">
        <f>STOA!I38</f>
        <v>22.89</v>
      </c>
      <c r="AB38" s="117">
        <f>-STOA!O38</f>
        <v>-284.54999999999995</v>
      </c>
      <c r="AC38">
        <f t="shared" si="0"/>
        <v>12.324360389745362</v>
      </c>
      <c r="AD38">
        <f t="shared" si="1"/>
        <v>712.08320462735992</v>
      </c>
      <c r="AE38">
        <f>'IDT-1'!C38</f>
        <v>-2.117</v>
      </c>
      <c r="AF38" s="26"/>
      <c r="AG38">
        <f t="shared" si="2"/>
        <v>709.96620462735996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-47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5.1326000000000001</v>
      </c>
      <c r="E39">
        <f>GT_NG!Q39</f>
        <v>8.2431459429520899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54.999113046282858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674.38116826007956</v>
      </c>
      <c r="P39" s="77">
        <v>34.049999999999997</v>
      </c>
      <c r="Q39" s="77">
        <v>19.579999999999998</v>
      </c>
      <c r="R39" s="80">
        <v>26.3</v>
      </c>
      <c r="S39" s="80">
        <v>0</v>
      </c>
      <c r="T39" s="78">
        <f>SUMPRODUCT(LTA!F39:AJ39,LTA!F$101:AJ$101,LTA!F$104:AJ$104)</f>
        <v>111.17</v>
      </c>
      <c r="U39" s="78">
        <f>SUMPRODUCT(LTA!F39:AJ39,LTA!F$102:AJ$102,LTA!F$104:AJ$104)</f>
        <v>106.21000000000001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28.89</v>
      </c>
      <c r="AB39" s="117">
        <f>-STOA!O39</f>
        <v>-284.54999999999995</v>
      </c>
      <c r="AC39">
        <f t="shared" si="0"/>
        <v>12.155037414289529</v>
      </c>
      <c r="AD39">
        <f t="shared" si="1"/>
        <v>747.25098983502505</v>
      </c>
      <c r="AE39">
        <f>'IDT-1'!C39</f>
        <v>-5</v>
      </c>
      <c r="AF39" s="26"/>
      <c r="AG39">
        <f t="shared" si="2"/>
        <v>742.25098983502505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-25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5.1326000000000001</v>
      </c>
      <c r="E40">
        <f>GT_NG!Q40</f>
        <v>8.2431459429520899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54.999113046282858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666.82643840607955</v>
      </c>
      <c r="P40" s="77">
        <v>34.049999999999997</v>
      </c>
      <c r="Q40" s="77">
        <v>19.579999999999998</v>
      </c>
      <c r="R40" s="80">
        <v>26.3</v>
      </c>
      <c r="S40" s="80">
        <v>0</v>
      </c>
      <c r="T40" s="78">
        <f>SUMPRODUCT(LTA!F40:AJ40,LTA!F$101:AJ$101,LTA!F$104:AJ$104)</f>
        <v>121.30000000000001</v>
      </c>
      <c r="U40" s="78">
        <f>SUMPRODUCT(LTA!F40:AJ40,LTA!F$102:AJ$102,LTA!F$104:AJ$104)</f>
        <v>104.41000000000001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34.590000000000003</v>
      </c>
      <c r="AB40" s="117">
        <f>-STOA!O40</f>
        <v>-284.54999999999995</v>
      </c>
      <c r="AC40">
        <f t="shared" si="0"/>
        <v>12.212019791574328</v>
      </c>
      <c r="AD40">
        <f t="shared" si="1"/>
        <v>753.66927760374017</v>
      </c>
      <c r="AE40">
        <f>'IDT-1'!C40</f>
        <v>-10</v>
      </c>
      <c r="AF40" s="26"/>
      <c r="AG40">
        <f t="shared" si="2"/>
        <v>743.66927760374017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-25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5.1326000000000001</v>
      </c>
      <c r="E41">
        <f>GT_NG!Q41</f>
        <v>8.2431459429520899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54.999113046282858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659.33590537307941</v>
      </c>
      <c r="P41" s="77">
        <v>34.049999999999997</v>
      </c>
      <c r="Q41" s="77">
        <v>19.579999999999998</v>
      </c>
      <c r="R41" s="80">
        <v>26.3</v>
      </c>
      <c r="S41" s="80">
        <v>0</v>
      </c>
      <c r="T41" s="78">
        <f>SUMPRODUCT(LTA!F41:AJ41,LTA!F$101:AJ$101,LTA!F$104:AJ$104)</f>
        <v>126.64</v>
      </c>
      <c r="U41" s="78">
        <f>SUMPRODUCT(LTA!F41:AJ41,LTA!F$102:AJ$102,LTA!F$104:AJ$104)</f>
        <v>104.12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38.79</v>
      </c>
      <c r="AB41" s="117">
        <f>-STOA!O41</f>
        <v>-284.54999999999995</v>
      </c>
      <c r="AC41">
        <f t="shared" si="0"/>
        <v>12.227503100883927</v>
      </c>
      <c r="AD41">
        <f t="shared" si="1"/>
        <v>755.41326126143053</v>
      </c>
      <c r="AE41">
        <f>'IDT-1'!C41</f>
        <v>-15</v>
      </c>
      <c r="AF41" s="26"/>
      <c r="AG41">
        <f t="shared" si="2"/>
        <v>740.41326126143053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-25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5.1326000000000001</v>
      </c>
      <c r="E42">
        <f>GT_NG!Q42</f>
        <v>8.2431459429520899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54.999113046282858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656.73450012667945</v>
      </c>
      <c r="P42" s="77">
        <v>34.049999999999997</v>
      </c>
      <c r="Q42" s="77">
        <v>19.579999999999998</v>
      </c>
      <c r="R42" s="80">
        <v>26.3</v>
      </c>
      <c r="S42" s="80">
        <v>0</v>
      </c>
      <c r="T42" s="78">
        <f>SUMPRODUCT(LTA!F42:AJ42,LTA!F$101:AJ$101,LTA!F$104:AJ$104)</f>
        <v>136.66999999999999</v>
      </c>
      <c r="U42" s="78">
        <f>SUMPRODUCT(LTA!F42:AJ42,LTA!F$102:AJ$102,LTA!F$104:AJ$104)</f>
        <v>103.84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42.99</v>
      </c>
      <c r="AB42" s="117">
        <f>-STOA!O42</f>
        <v>-284.54999999999995</v>
      </c>
      <c r="AC42">
        <f t="shared" si="0"/>
        <v>12.327370734715606</v>
      </c>
      <c r="AD42">
        <f t="shared" si="1"/>
        <v>766.66198838119874</v>
      </c>
      <c r="AE42">
        <f>'IDT-1'!C42</f>
        <v>-20</v>
      </c>
      <c r="AF42" s="26"/>
      <c r="AG42">
        <f t="shared" si="2"/>
        <v>746.66198838119874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-25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5.1326000000000001</v>
      </c>
      <c r="E43">
        <f>GT_NG!Q43</f>
        <v>8.2431459429520899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54.999113046282858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656.17820605867951</v>
      </c>
      <c r="P43" s="77">
        <v>34.049999999999997</v>
      </c>
      <c r="Q43" s="77">
        <v>19.579999999999998</v>
      </c>
      <c r="R43" s="80">
        <v>26.3</v>
      </c>
      <c r="S43" s="80">
        <v>0</v>
      </c>
      <c r="T43" s="78">
        <f>SUMPRODUCT(LTA!F43:AJ43,LTA!F$101:AJ$101,LTA!F$104:AJ$104)</f>
        <v>144.61999999999998</v>
      </c>
      <c r="U43" s="78">
        <f>SUMPRODUCT(LTA!F43:AJ43,LTA!F$102:AJ$102,LTA!F$104:AJ$104)</f>
        <v>103.32000000000001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47.79</v>
      </c>
      <c r="AB43" s="117">
        <f>-STOA!O43</f>
        <v>-284.54999999999995</v>
      </c>
      <c r="AC43">
        <f t="shared" si="0"/>
        <v>12.563271259750138</v>
      </c>
      <c r="AD43">
        <f t="shared" si="1"/>
        <v>763.09979378816433</v>
      </c>
      <c r="AE43">
        <f>'IDT-1'!C43</f>
        <v>-20</v>
      </c>
      <c r="AF43" s="26"/>
      <c r="AG43">
        <f t="shared" si="2"/>
        <v>743.09979378816433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-40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5.1326000000000001</v>
      </c>
      <c r="E44">
        <f>GT_NG!Q44</f>
        <v>8.2431459429520899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54.999113046282858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656.17820605867951</v>
      </c>
      <c r="P44" s="77">
        <v>34.049999999999997</v>
      </c>
      <c r="Q44" s="77">
        <v>19.579999999999998</v>
      </c>
      <c r="R44" s="80">
        <v>26.3</v>
      </c>
      <c r="S44" s="80">
        <v>0</v>
      </c>
      <c r="T44" s="78">
        <f>SUMPRODUCT(LTA!F44:AJ44,LTA!F$101:AJ$101,LTA!F$104:AJ$104)</f>
        <v>151.88</v>
      </c>
      <c r="U44" s="78">
        <f>SUMPRODUCT(LTA!F44:AJ44,LTA!F$102:AJ$102,LTA!F$104:AJ$104)</f>
        <v>102.98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52.29</v>
      </c>
      <c r="AB44" s="117">
        <f>-STOA!O44</f>
        <v>-284.54999999999995</v>
      </c>
      <c r="AC44">
        <f t="shared" si="0"/>
        <v>12.725914152405505</v>
      </c>
      <c r="AD44">
        <f t="shared" si="1"/>
        <v>767.35715089550899</v>
      </c>
      <c r="AE44">
        <f>'IDT-1'!C44</f>
        <v>-20</v>
      </c>
      <c r="AF44" s="26"/>
      <c r="AG44">
        <f t="shared" si="2"/>
        <v>747.35715089550899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-47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5.1326000000000001</v>
      </c>
      <c r="E45">
        <f>GT_NG!Q45</f>
        <v>8.2431459429520899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54.999113046282858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656.8108619689566</v>
      </c>
      <c r="P45" s="77">
        <v>34.049999999999997</v>
      </c>
      <c r="Q45" s="77">
        <v>19.579999999999998</v>
      </c>
      <c r="R45" s="80">
        <v>26.3</v>
      </c>
      <c r="S45" s="80">
        <v>0</v>
      </c>
      <c r="T45" s="78">
        <f>SUMPRODUCT(LTA!F45:AJ45,LTA!F$101:AJ$101,LTA!F$104:AJ$104)</f>
        <v>157.76999999999998</v>
      </c>
      <c r="U45" s="78">
        <f>SUMPRODUCT(LTA!F45:AJ45,LTA!F$102:AJ$102,LTA!F$104:AJ$104)</f>
        <v>102.67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54.39</v>
      </c>
      <c r="AB45" s="117">
        <f>-STOA!O45</f>
        <v>-284.54999999999995</v>
      </c>
      <c r="AC45">
        <f t="shared" si="0"/>
        <v>12.736918631760576</v>
      </c>
      <c r="AD45">
        <f t="shared" si="1"/>
        <v>782.65880232643099</v>
      </c>
      <c r="AE45">
        <f>'IDT-1'!C45</f>
        <v>-20</v>
      </c>
      <c r="AF45" s="26"/>
      <c r="AG45">
        <f t="shared" si="2"/>
        <v>762.65880232643099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-40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5.3658999999999999</v>
      </c>
      <c r="E46">
        <f>GT_NG!Q46</f>
        <v>8.2431459429520899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54.999113046282858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656.81126752821422</v>
      </c>
      <c r="P46" s="77">
        <v>34.049999999999997</v>
      </c>
      <c r="Q46" s="77">
        <v>19.579999999999998</v>
      </c>
      <c r="R46" s="80">
        <v>26.3</v>
      </c>
      <c r="S46" s="80">
        <v>0</v>
      </c>
      <c r="T46" s="78">
        <f>SUMPRODUCT(LTA!F46:AJ46,LTA!F$101:AJ$101,LTA!F$104:AJ$104)</f>
        <v>159.38999999999999</v>
      </c>
      <c r="U46" s="78">
        <f>SUMPRODUCT(LTA!F46:AJ46,LTA!F$102:AJ$102,LTA!F$104:AJ$104)</f>
        <v>102.67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57.69</v>
      </c>
      <c r="AB46" s="117">
        <f>-STOA!O46</f>
        <v>-284.54999999999995</v>
      </c>
      <c r="AC46">
        <f t="shared" si="0"/>
        <v>12.746758730593264</v>
      </c>
      <c r="AD46">
        <f t="shared" si="1"/>
        <v>791.80266778685609</v>
      </c>
      <c r="AE46">
        <f>'IDT-1'!C46</f>
        <v>-25</v>
      </c>
      <c r="AF46" s="26"/>
      <c r="AG46">
        <f t="shared" si="2"/>
        <v>766.80266778685609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-36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5.3658999999999999</v>
      </c>
      <c r="E47">
        <f>GT_NG!Q47</f>
        <v>8.2431459429520899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54.999113046282858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655.97321842793417</v>
      </c>
      <c r="P47" s="77">
        <v>34.049999999999997</v>
      </c>
      <c r="Q47" s="77">
        <v>19.579999999999998</v>
      </c>
      <c r="R47" s="80">
        <v>26.3</v>
      </c>
      <c r="S47" s="80">
        <v>0</v>
      </c>
      <c r="T47" s="78">
        <f>SUMPRODUCT(LTA!F47:AJ47,LTA!F$101:AJ$101,LTA!F$104:AJ$104)</f>
        <v>162.20999999999998</v>
      </c>
      <c r="U47" s="78">
        <f>SUMPRODUCT(LTA!F47:AJ47,LTA!F$102:AJ$102,LTA!F$104:AJ$104)</f>
        <v>102.75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60.09</v>
      </c>
      <c r="AB47" s="117">
        <f>-STOA!O47</f>
        <v>-284.54999999999995</v>
      </c>
      <c r="AC47">
        <f t="shared" si="0"/>
        <v>12.919195811343727</v>
      </c>
      <c r="AD47">
        <f t="shared" si="1"/>
        <v>781.09218160582543</v>
      </c>
      <c r="AE47">
        <f>'IDT-1'!C47</f>
        <v>-30</v>
      </c>
      <c r="AF47" s="26"/>
      <c r="AG47">
        <f t="shared" si="2"/>
        <v>751.09218160582543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-51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5.3658999999999999</v>
      </c>
      <c r="E48">
        <f>GT_NG!Q48</f>
        <v>8.2431459429520899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54.999113046282858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655.97321842793417</v>
      </c>
      <c r="P48" s="77">
        <v>34.049999999999997</v>
      </c>
      <c r="Q48" s="77">
        <v>19.579999999999998</v>
      </c>
      <c r="R48" s="80">
        <v>26.3</v>
      </c>
      <c r="S48" s="80">
        <v>0</v>
      </c>
      <c r="T48" s="78">
        <f>SUMPRODUCT(LTA!F48:AJ48,LTA!F$101:AJ$101,LTA!F$104:AJ$104)</f>
        <v>162.54000000000002</v>
      </c>
      <c r="U48" s="78">
        <f>SUMPRODUCT(LTA!F48:AJ48,LTA!F$102:AJ$102,LTA!F$104:AJ$104)</f>
        <v>102.63000000000001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62.19</v>
      </c>
      <c r="AB48" s="117">
        <f>-STOA!O48</f>
        <v>-284.54999999999995</v>
      </c>
      <c r="AC48">
        <f t="shared" si="0"/>
        <v>12.983914448954705</v>
      </c>
      <c r="AD48">
        <f t="shared" si="1"/>
        <v>778.3374629682146</v>
      </c>
      <c r="AE48">
        <f>'IDT-1'!C48</f>
        <v>-35</v>
      </c>
      <c r="AF48" s="26"/>
      <c r="AG48">
        <f t="shared" si="2"/>
        <v>743.3374629682146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-56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5.3658999999999999</v>
      </c>
      <c r="E49">
        <f>GT_NG!Q49</f>
        <v>8.2431459429520899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55.000000000000007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653.32540869599177</v>
      </c>
      <c r="P49" s="77">
        <v>34.049999999999997</v>
      </c>
      <c r="Q49" s="77">
        <v>19.579999999999998</v>
      </c>
      <c r="R49" s="80">
        <v>26.3</v>
      </c>
      <c r="S49" s="80">
        <v>0</v>
      </c>
      <c r="T49" s="78">
        <f>SUMPRODUCT(LTA!F49:AJ49,LTA!F$101:AJ$101,LTA!F$104:AJ$104)</f>
        <v>163.59</v>
      </c>
      <c r="U49" s="78">
        <f>SUMPRODUCT(LTA!F49:AJ49,LTA!F$102:AJ$102,LTA!F$104:AJ$104)</f>
        <v>102.61000000000001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-10</v>
      </c>
      <c r="AA49" s="117">
        <f>STOA!I49</f>
        <v>64.289999999999992</v>
      </c>
      <c r="AB49" s="117">
        <f>-STOA!O49</f>
        <v>-284.54999999999995</v>
      </c>
      <c r="AC49">
        <f t="shared" si="0"/>
        <v>13.094703058772668</v>
      </c>
      <c r="AD49">
        <f t="shared" si="1"/>
        <v>766.70975158017131</v>
      </c>
      <c r="AE49">
        <f>'IDT-1'!C49</f>
        <v>-33.673000000000002</v>
      </c>
      <c r="AF49" s="26"/>
      <c r="AG49">
        <f t="shared" si="2"/>
        <v>733.03675158017131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-58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5.3658999999999999</v>
      </c>
      <c r="E50">
        <f>GT_NG!Q50</f>
        <v>8.2431459429520899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55.000000000000007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653.32540869599177</v>
      </c>
      <c r="P50" s="77">
        <v>34.049999999999997</v>
      </c>
      <c r="Q50" s="77">
        <v>19.579999999999998</v>
      </c>
      <c r="R50" s="80">
        <v>26.3</v>
      </c>
      <c r="S50" s="80">
        <v>0</v>
      </c>
      <c r="T50" s="78">
        <f>SUMPRODUCT(LTA!F50:AJ50,LTA!F$101:AJ$101,LTA!F$104:AJ$104)</f>
        <v>164.69</v>
      </c>
      <c r="U50" s="78">
        <f>SUMPRODUCT(LTA!F50:AJ50,LTA!F$102:AJ$102,LTA!F$104:AJ$104)</f>
        <v>102.63000000000001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-35</v>
      </c>
      <c r="AA50" s="117">
        <f>STOA!I50</f>
        <v>66.39</v>
      </c>
      <c r="AB50" s="117">
        <f>-STOA!O50</f>
        <v>-284.54999999999995</v>
      </c>
      <c r="AC50">
        <f t="shared" si="0"/>
        <v>13.34499224682755</v>
      </c>
      <c r="AD50">
        <f t="shared" si="1"/>
        <v>744.67946239211642</v>
      </c>
      <c r="AE50">
        <f>'IDT-1'!C50</f>
        <v>-21.533000000000001</v>
      </c>
      <c r="AF50" s="26"/>
      <c r="AG50">
        <f t="shared" si="2"/>
        <v>723.1464623921164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-58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5.3658999999999999</v>
      </c>
      <c r="E51">
        <f>GT_NG!Q51</f>
        <v>8.2431459429520899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655.83217857867317</v>
      </c>
      <c r="P51" s="77">
        <v>34.049999999999997</v>
      </c>
      <c r="Q51" s="77">
        <v>19.579999999999998</v>
      </c>
      <c r="R51" s="80">
        <v>26.3</v>
      </c>
      <c r="S51" s="80">
        <v>0</v>
      </c>
      <c r="T51" s="78">
        <f>SUMPRODUCT(LTA!F51:AJ51,LTA!F$101:AJ$101,LTA!F$104:AJ$104)</f>
        <v>164.48999999999998</v>
      </c>
      <c r="U51" s="78">
        <f>SUMPRODUCT(LTA!F51:AJ51,LTA!F$102:AJ$102,LTA!F$104:AJ$104)</f>
        <v>102.62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-55</v>
      </c>
      <c r="AA51" s="117">
        <f>STOA!I51</f>
        <v>67.89</v>
      </c>
      <c r="AB51" s="117">
        <f>-STOA!O51</f>
        <v>-284.54999999999995</v>
      </c>
      <c r="AC51">
        <f t="shared" si="0"/>
        <v>13.520453862150271</v>
      </c>
      <c r="AD51">
        <f t="shared" si="1"/>
        <v>732.30077065947523</v>
      </c>
      <c r="AE51">
        <f>'IDT-1'!C51</f>
        <v>-10.872999999999999</v>
      </c>
      <c r="AF51" s="26"/>
      <c r="AG51">
        <f t="shared" si="2"/>
        <v>721.42777065947519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-54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5.3658999999999999</v>
      </c>
      <c r="E52">
        <f>GT_NG!Q52</f>
        <v>8.2431459429520899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655.39396155497548</v>
      </c>
      <c r="P52" s="77">
        <v>34.049999999999997</v>
      </c>
      <c r="Q52" s="77">
        <v>19.579999999999998</v>
      </c>
      <c r="R52" s="80">
        <v>26.3</v>
      </c>
      <c r="S52" s="80">
        <v>0</v>
      </c>
      <c r="T52" s="78">
        <f>SUMPRODUCT(LTA!F52:AJ52,LTA!F$101:AJ$101,LTA!F$104:AJ$104)</f>
        <v>165.29999999999998</v>
      </c>
      <c r="U52" s="78">
        <f>SUMPRODUCT(LTA!F52:AJ52,LTA!F$102:AJ$102,LTA!F$104:AJ$104)</f>
        <v>102.68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-75</v>
      </c>
      <c r="AA52" s="117">
        <f>STOA!I52</f>
        <v>70.290000000000006</v>
      </c>
      <c r="AB52" s="117">
        <f>-STOA!O52</f>
        <v>-284.54999999999995</v>
      </c>
      <c r="AC52">
        <f t="shared" si="0"/>
        <v>13.740692357830028</v>
      </c>
      <c r="AD52">
        <f t="shared" si="1"/>
        <v>712.91231514009746</v>
      </c>
      <c r="AE52">
        <f>'IDT-1'!C52</f>
        <v>0</v>
      </c>
      <c r="AF52" s="26"/>
      <c r="AG52">
        <f t="shared" si="2"/>
        <v>712.91231514009746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-56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5.3658999999999999</v>
      </c>
      <c r="E53">
        <f>GT_NG!Q53</f>
        <v>8.2431459429520899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655.46177838068456</v>
      </c>
      <c r="P53" s="77">
        <v>34.049999999999997</v>
      </c>
      <c r="Q53" s="77">
        <v>19.579999999999998</v>
      </c>
      <c r="R53" s="80">
        <v>26.3</v>
      </c>
      <c r="S53" s="80">
        <v>0</v>
      </c>
      <c r="T53" s="78">
        <f>SUMPRODUCT(LTA!F53:AJ53,LTA!F$101:AJ$101,LTA!F$104:AJ$104)</f>
        <v>166.35</v>
      </c>
      <c r="U53" s="78">
        <f>SUMPRODUCT(LTA!F53:AJ53,LTA!F$102:AJ$102,LTA!F$104:AJ$104)</f>
        <v>102.63000000000001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-80</v>
      </c>
      <c r="AA53" s="117">
        <f>STOA!I53</f>
        <v>70.290000000000006</v>
      </c>
      <c r="AB53" s="117">
        <f>-STOA!O53</f>
        <v>-284.54999999999995</v>
      </c>
      <c r="AC53">
        <f t="shared" si="0"/>
        <v>13.829992293596025</v>
      </c>
      <c r="AD53">
        <f t="shared" si="1"/>
        <v>704.89083203004066</v>
      </c>
      <c r="AE53">
        <f>'IDT-1'!C53</f>
        <v>0</v>
      </c>
      <c r="AF53" s="26"/>
      <c r="AG53">
        <f t="shared" si="2"/>
        <v>704.89083203004066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-60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5.3658999999999999</v>
      </c>
      <c r="E54">
        <f>GT_NG!Q54</f>
        <v>8.2431459429520899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655.46263510561573</v>
      </c>
      <c r="P54" s="77">
        <v>34.049999999999997</v>
      </c>
      <c r="Q54" s="77">
        <v>19.579999999999998</v>
      </c>
      <c r="R54" s="80">
        <v>26.3</v>
      </c>
      <c r="S54" s="80">
        <v>0</v>
      </c>
      <c r="T54" s="78">
        <f>SUMPRODUCT(LTA!F54:AJ54,LTA!F$101:AJ$101,LTA!F$104:AJ$104)</f>
        <v>166.28</v>
      </c>
      <c r="U54" s="78">
        <f>SUMPRODUCT(LTA!F54:AJ54,LTA!F$102:AJ$102,LTA!F$104:AJ$104)</f>
        <v>102.62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-95</v>
      </c>
      <c r="AA54" s="117">
        <f>STOA!I54</f>
        <v>70.290000000000006</v>
      </c>
      <c r="AB54" s="117">
        <f>-STOA!O54</f>
        <v>-284.54999999999995</v>
      </c>
      <c r="AC54">
        <f t="shared" si="0"/>
        <v>13.971345873130545</v>
      </c>
      <c r="AD54">
        <f t="shared" si="1"/>
        <v>688.67033517543723</v>
      </c>
      <c r="AE54">
        <f>'IDT-1'!C54</f>
        <v>0</v>
      </c>
      <c r="AF54" s="26"/>
      <c r="AG54">
        <f t="shared" si="2"/>
        <v>688.67033517543723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-61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5.3658999999999999</v>
      </c>
      <c r="E55">
        <f>GT_NG!Q55</f>
        <v>8.2431459429520899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46.09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597.46365084481261</v>
      </c>
      <c r="P55" s="77">
        <v>34.049999999999997</v>
      </c>
      <c r="Q55" s="77">
        <v>19.579999999999998</v>
      </c>
      <c r="R55" s="80">
        <v>26.3</v>
      </c>
      <c r="S55" s="80">
        <v>0</v>
      </c>
      <c r="T55" s="78">
        <f>SUMPRODUCT(LTA!F55:AJ55,LTA!F$101:AJ$101,LTA!F$104:AJ$104)</f>
        <v>166.41</v>
      </c>
      <c r="U55" s="78">
        <f>SUMPRODUCT(LTA!F55:AJ55,LTA!F$102:AJ$102,LTA!F$104:AJ$104)</f>
        <v>102.61000000000001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-115</v>
      </c>
      <c r="AA55" s="117">
        <f>STOA!I55</f>
        <v>70.290000000000006</v>
      </c>
      <c r="AB55" s="117">
        <f>-STOA!O55</f>
        <v>-284.54999999999995</v>
      </c>
      <c r="AC55">
        <f t="shared" si="0"/>
        <v>13.189087583225467</v>
      </c>
      <c r="AD55">
        <f t="shared" si="1"/>
        <v>682.92360920453916</v>
      </c>
      <c r="AE55">
        <f>'IDT-1'!C55</f>
        <v>0</v>
      </c>
      <c r="AF55" s="26"/>
      <c r="AG55">
        <f t="shared" si="2"/>
        <v>682.92360920453916</v>
      </c>
      <c r="AI55" s="75">
        <f>PXIL!I55</f>
        <v>0</v>
      </c>
      <c r="AJ55" s="75">
        <f>PXIL!O55</f>
        <v>0</v>
      </c>
      <c r="AK55" s="75">
        <f>RTM_IEX!I55</f>
        <v>19.260000000000002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5.3658999999999999</v>
      </c>
      <c r="E56">
        <f>GT_NG!Q56</f>
        <v>8.2431459429520899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46.09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590.69701975976034</v>
      </c>
      <c r="P56" s="77">
        <v>34.049999999999997</v>
      </c>
      <c r="Q56" s="77">
        <v>19.579999999999998</v>
      </c>
      <c r="R56" s="80">
        <v>26.3</v>
      </c>
      <c r="S56" s="80">
        <v>0</v>
      </c>
      <c r="T56" s="78">
        <f>SUMPRODUCT(LTA!F56:AJ56,LTA!F$101:AJ$101,LTA!F$104:AJ$104)</f>
        <v>166.74</v>
      </c>
      <c r="U56" s="78">
        <f>SUMPRODUCT(LTA!F56:AJ56,LTA!F$102:AJ$102,LTA!F$104:AJ$104)</f>
        <v>102.63000000000001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-125</v>
      </c>
      <c r="AA56" s="117">
        <f>STOA!I56</f>
        <v>68.489999999999995</v>
      </c>
      <c r="AB56" s="117">
        <f>-STOA!O56</f>
        <v>-284.54999999999995</v>
      </c>
      <c r="AC56">
        <f t="shared" si="0"/>
        <v>13.078490504898962</v>
      </c>
      <c r="AD56">
        <f t="shared" si="1"/>
        <v>650.3775751978136</v>
      </c>
      <c r="AE56">
        <f>'IDT-1'!C56</f>
        <v>0</v>
      </c>
      <c r="AF56" s="26"/>
      <c r="AG56">
        <f t="shared" si="2"/>
        <v>650.3775751978136</v>
      </c>
      <c r="AI56" s="75">
        <f>PXIL!I56</f>
        <v>0</v>
      </c>
      <c r="AJ56" s="75">
        <f>PXIL!O56</f>
        <v>0</v>
      </c>
      <c r="AK56" s="75">
        <f>RTM_IEX!I56</f>
        <v>4.82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5.3658999999999999</v>
      </c>
      <c r="E57">
        <f>GT_NG!Q57</f>
        <v>8.0160620326779277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46.09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615.74964737577147</v>
      </c>
      <c r="P57" s="77">
        <v>34.049999999999997</v>
      </c>
      <c r="Q57" s="77">
        <v>19.579999999999998</v>
      </c>
      <c r="R57" s="80">
        <v>26.3</v>
      </c>
      <c r="S57" s="80">
        <v>0</v>
      </c>
      <c r="T57" s="78">
        <f>SUMPRODUCT(LTA!F57:AJ57,LTA!F$101:AJ$101,LTA!F$104:AJ$104)</f>
        <v>166.86999999999998</v>
      </c>
      <c r="U57" s="78">
        <f>SUMPRODUCT(LTA!F57:AJ57,LTA!F$102:AJ$102,LTA!F$104:AJ$104)</f>
        <v>102.62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-130</v>
      </c>
      <c r="AA57" s="117">
        <f>STOA!I57</f>
        <v>66.09</v>
      </c>
      <c r="AB57" s="117">
        <f>-STOA!O57</f>
        <v>-284.54999999999995</v>
      </c>
      <c r="AC57">
        <f t="shared" si="0"/>
        <v>13.278865927120423</v>
      </c>
      <c r="AD57">
        <f t="shared" si="1"/>
        <v>662.90274348132891</v>
      </c>
      <c r="AE57">
        <f>'IDT-1'!C57</f>
        <v>0</v>
      </c>
      <c r="AF57" s="26"/>
      <c r="AG57">
        <f t="shared" si="2"/>
        <v>662.90274348132891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5.3658999999999999</v>
      </c>
      <c r="E58">
        <f>GT_NG!Q58</f>
        <v>8.0160620326779277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46.09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615.74994737433224</v>
      </c>
      <c r="P58" s="77">
        <v>34.049999999999997</v>
      </c>
      <c r="Q58" s="77">
        <v>19.579999999999998</v>
      </c>
      <c r="R58" s="80">
        <v>26.3</v>
      </c>
      <c r="S58" s="80">
        <v>0</v>
      </c>
      <c r="T58" s="78">
        <f>SUMPRODUCT(LTA!F58:AJ58,LTA!F$101:AJ$101,LTA!F$104:AJ$104)</f>
        <v>165.67</v>
      </c>
      <c r="U58" s="78">
        <f>SUMPRODUCT(LTA!F58:AJ58,LTA!F$102:AJ$102,LTA!F$104:AJ$104)</f>
        <v>102.68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-130</v>
      </c>
      <c r="AA58" s="117">
        <f>STOA!I58</f>
        <v>65.790000000000006</v>
      </c>
      <c r="AB58" s="117">
        <f>-STOA!O58</f>
        <v>-284.54999999999995</v>
      </c>
      <c r="AC58">
        <f t="shared" si="0"/>
        <v>13.266196567107759</v>
      </c>
      <c r="AD58">
        <f t="shared" si="1"/>
        <v>661.47571283990237</v>
      </c>
      <c r="AE58">
        <f>'IDT-1'!C58</f>
        <v>0</v>
      </c>
      <c r="AF58" s="26"/>
      <c r="AG58">
        <f t="shared" si="2"/>
        <v>661.47571283990237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5.3658999999999999</v>
      </c>
      <c r="E59">
        <f>GT_NG!Q59</f>
        <v>8.0186165670367195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48.432240366378316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645.49005992683738</v>
      </c>
      <c r="P59" s="77">
        <v>34.049999999999997</v>
      </c>
      <c r="Q59" s="77">
        <v>19.579999999999998</v>
      </c>
      <c r="R59" s="80">
        <v>26.3</v>
      </c>
      <c r="S59" s="80">
        <v>0</v>
      </c>
      <c r="T59" s="78">
        <f>SUMPRODUCT(LTA!F59:AJ59,LTA!F$101:AJ$101,LTA!F$104:AJ$104)</f>
        <v>160.29</v>
      </c>
      <c r="U59" s="78">
        <f>SUMPRODUCT(LTA!F59:AJ59,LTA!F$102:AJ$102,LTA!F$104:AJ$104)</f>
        <v>102.63000000000001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-60</v>
      </c>
      <c r="AA59" s="117">
        <f>STOA!I59</f>
        <v>63.39</v>
      </c>
      <c r="AB59" s="117">
        <f>-STOA!O59</f>
        <v>-359.54999999999995</v>
      </c>
      <c r="AC59">
        <f t="shared" si="0"/>
        <v>13.834764853584105</v>
      </c>
      <c r="AD59">
        <f t="shared" si="1"/>
        <v>645.16205200666832</v>
      </c>
      <c r="AE59">
        <f>'IDT-1'!C59</f>
        <v>0</v>
      </c>
      <c r="AF59" s="26"/>
      <c r="AG59">
        <f t="shared" si="2"/>
        <v>645.16205200666832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-35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5.3658999999999999</v>
      </c>
      <c r="E60">
        <f>GT_NG!Q60</f>
        <v>8.0186165670367195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48.432240366378316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651.29966684687179</v>
      </c>
      <c r="P60" s="77">
        <v>34.049999999999997</v>
      </c>
      <c r="Q60" s="77">
        <v>19.579999999999998</v>
      </c>
      <c r="R60" s="80">
        <v>26.3</v>
      </c>
      <c r="S60" s="80">
        <v>0</v>
      </c>
      <c r="T60" s="78">
        <f>SUMPRODUCT(LTA!F60:AJ60,LTA!F$101:AJ$101,LTA!F$104:AJ$104)</f>
        <v>158.14000000000001</v>
      </c>
      <c r="U60" s="78">
        <f>SUMPRODUCT(LTA!F60:AJ60,LTA!F$102:AJ$102,LTA!F$104:AJ$104)</f>
        <v>102.62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-65</v>
      </c>
      <c r="AA60" s="117">
        <f>STOA!I60</f>
        <v>62.79</v>
      </c>
      <c r="AB60" s="117">
        <f>-STOA!O60</f>
        <v>-359.54999999999995</v>
      </c>
      <c r="AC60">
        <f t="shared" si="0"/>
        <v>13.905992032091381</v>
      </c>
      <c r="AD60">
        <f t="shared" si="1"/>
        <v>643.14043174819551</v>
      </c>
      <c r="AE60">
        <f>'IDT-1'!C60</f>
        <v>0</v>
      </c>
      <c r="AF60" s="26"/>
      <c r="AG60">
        <f t="shared" si="2"/>
        <v>643.14043174819551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-35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5.3658999999999999</v>
      </c>
      <c r="E61">
        <f>GT_NG!Q61</f>
        <v>8.0186165670367195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47.39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651.43973640875549</v>
      </c>
      <c r="P61" s="77">
        <v>34.049999999999997</v>
      </c>
      <c r="Q61" s="77">
        <v>19.579999999999998</v>
      </c>
      <c r="R61" s="80">
        <v>26.3</v>
      </c>
      <c r="S61" s="80">
        <v>0</v>
      </c>
      <c r="T61" s="78">
        <f>SUMPRODUCT(LTA!F61:AJ61,LTA!F$101:AJ$101,LTA!F$104:AJ$104)</f>
        <v>154.69</v>
      </c>
      <c r="U61" s="78">
        <f>SUMPRODUCT(LTA!F61:AJ61,LTA!F$102:AJ$102,LTA!F$104:AJ$104)</f>
        <v>102.68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-60</v>
      </c>
      <c r="AA61" s="117">
        <f>STOA!I61</f>
        <v>57.99</v>
      </c>
      <c r="AB61" s="117">
        <f>-STOA!O61</f>
        <v>-359.54999999999995</v>
      </c>
      <c r="AC61">
        <f t="shared" si="0"/>
        <v>13.790468418923052</v>
      </c>
      <c r="AD61">
        <f t="shared" si="1"/>
        <v>638.16378455686925</v>
      </c>
      <c r="AE61">
        <f>'IDT-1'!C61</f>
        <v>0</v>
      </c>
      <c r="AF61" s="26"/>
      <c r="AG61">
        <f t="shared" si="2"/>
        <v>638.16378455686925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-36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5.3658999999999999</v>
      </c>
      <c r="E62">
        <f>GT_NG!Q62</f>
        <v>8.0186165670367195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47.39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651.43907980583413</v>
      </c>
      <c r="P62" s="77">
        <v>34.049999999999997</v>
      </c>
      <c r="Q62" s="77">
        <v>19.579999999999998</v>
      </c>
      <c r="R62" s="80">
        <v>26.3</v>
      </c>
      <c r="S62" s="80">
        <v>0</v>
      </c>
      <c r="T62" s="78">
        <f>SUMPRODUCT(LTA!F62:AJ62,LTA!F$101:AJ$101,LTA!F$104:AJ$104)</f>
        <v>150.96</v>
      </c>
      <c r="U62" s="78">
        <f>SUMPRODUCT(LTA!F62:AJ62,LTA!F$102:AJ$102,LTA!F$104:AJ$104)</f>
        <v>102.76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-55</v>
      </c>
      <c r="AA62" s="117">
        <f>STOA!I62</f>
        <v>55.59</v>
      </c>
      <c r="AB62" s="117">
        <f>-STOA!O62</f>
        <v>-359.54999999999995</v>
      </c>
      <c r="AC62">
        <f t="shared" si="0"/>
        <v>13.692832003206366</v>
      </c>
      <c r="AD62">
        <f t="shared" si="1"/>
        <v>637.2107643696645</v>
      </c>
      <c r="AE62">
        <f>'IDT-1'!C62</f>
        <v>0</v>
      </c>
      <c r="AF62" s="26"/>
      <c r="AG62">
        <f t="shared" si="2"/>
        <v>637.2107643696645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-36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5.3658999999999999</v>
      </c>
      <c r="E63">
        <f>GT_NG!Q63</f>
        <v>8.0186165670367195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47.39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653.60038927040443</v>
      </c>
      <c r="P63" s="77">
        <v>34.049999999999997</v>
      </c>
      <c r="Q63" s="77">
        <v>19.579999999999998</v>
      </c>
      <c r="R63" s="80">
        <v>26.3</v>
      </c>
      <c r="S63" s="80">
        <v>0</v>
      </c>
      <c r="T63" s="78">
        <f>SUMPRODUCT(LTA!F63:AJ63,LTA!F$101:AJ$101,LTA!F$104:AJ$104)</f>
        <v>150.38000000000002</v>
      </c>
      <c r="U63" s="78">
        <f>SUMPRODUCT(LTA!F63:AJ63,LTA!F$102:AJ$102,LTA!F$104:AJ$104)</f>
        <v>102.72000000000001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-50</v>
      </c>
      <c r="AA63" s="117">
        <f>STOA!I63</f>
        <v>52.89</v>
      </c>
      <c r="AB63" s="117">
        <f>-STOA!O63</f>
        <v>-359.54999999999995</v>
      </c>
      <c r="AC63">
        <f t="shared" si="0"/>
        <v>13.700391781538972</v>
      </c>
      <c r="AD63">
        <f t="shared" si="1"/>
        <v>634.04451405590214</v>
      </c>
      <c r="AE63">
        <f>'IDT-1'!C63</f>
        <v>0</v>
      </c>
      <c r="AF63" s="26"/>
      <c r="AG63">
        <f t="shared" si="2"/>
        <v>634.04451405590214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-43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5.3658999999999999</v>
      </c>
      <c r="E64">
        <f>GT_NG!Q64</f>
        <v>8.0186165670367195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47.39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653.60163836335892</v>
      </c>
      <c r="P64" s="77">
        <v>34.049999999999997</v>
      </c>
      <c r="Q64" s="77">
        <v>19.579999999999998</v>
      </c>
      <c r="R64" s="80">
        <v>26.3</v>
      </c>
      <c r="S64" s="80">
        <v>0</v>
      </c>
      <c r="T64" s="78">
        <f>SUMPRODUCT(LTA!F64:AJ64,LTA!F$101:AJ$101,LTA!F$104:AJ$104)</f>
        <v>145.85</v>
      </c>
      <c r="U64" s="78">
        <f>SUMPRODUCT(LTA!F64:AJ64,LTA!F$102:AJ$102,LTA!F$104:AJ$104)</f>
        <v>102.61000000000001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-45</v>
      </c>
      <c r="AA64" s="117">
        <f>STOA!I64</f>
        <v>48.09</v>
      </c>
      <c r="AB64" s="117">
        <f>-STOA!O64</f>
        <v>-359.54999999999995</v>
      </c>
      <c r="AC64">
        <f t="shared" si="0"/>
        <v>13.564062008423802</v>
      </c>
      <c r="AD64">
        <f t="shared" si="1"/>
        <v>630.7420929219719</v>
      </c>
      <c r="AE64">
        <f>'IDT-1'!C64</f>
        <v>0</v>
      </c>
      <c r="AF64" s="26"/>
      <c r="AG64">
        <f t="shared" si="2"/>
        <v>630.7420929219719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-42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5.3658999999999999</v>
      </c>
      <c r="E65">
        <f>GT_NG!Q65</f>
        <v>8.0113475177304956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55.002525136586939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654.27308717262224</v>
      </c>
      <c r="P65" s="77">
        <v>34.049999999999997</v>
      </c>
      <c r="Q65" s="77">
        <v>19.579999999999998</v>
      </c>
      <c r="R65" s="80">
        <v>26.3</v>
      </c>
      <c r="S65" s="80">
        <v>0</v>
      </c>
      <c r="T65" s="78">
        <f>SUMPRODUCT(LTA!F65:AJ65,LTA!F$101:AJ$101,LTA!F$104:AJ$104)</f>
        <v>139.63</v>
      </c>
      <c r="U65" s="78">
        <f>SUMPRODUCT(LTA!F65:AJ65,LTA!F$102:AJ$102,LTA!F$104:AJ$104)</f>
        <v>106.38000000000001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-40</v>
      </c>
      <c r="AA65" s="117">
        <f>STOA!I65</f>
        <v>44.19</v>
      </c>
      <c r="AB65" s="117">
        <f>-STOA!O65</f>
        <v>-359.54999999999995</v>
      </c>
      <c r="AC65">
        <f t="shared" si="0"/>
        <v>13.616529521602171</v>
      </c>
      <c r="AD65">
        <f t="shared" si="1"/>
        <v>628.61633030533767</v>
      </c>
      <c r="AE65">
        <f>'IDT-1'!C65</f>
        <v>0</v>
      </c>
      <c r="AF65" s="26"/>
      <c r="AG65">
        <f t="shared" si="2"/>
        <v>628.61633030533767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-51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5.3658999999999999</v>
      </c>
      <c r="E66">
        <f>GT_NG!Q66</f>
        <v>8.0109955005624283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55.002525136586939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654.32531334562998</v>
      </c>
      <c r="P66" s="77">
        <v>34.049999999999997</v>
      </c>
      <c r="Q66" s="77">
        <v>19.579999999999998</v>
      </c>
      <c r="R66" s="80">
        <v>26.3</v>
      </c>
      <c r="S66" s="80">
        <v>0</v>
      </c>
      <c r="T66" s="78">
        <f>SUMPRODUCT(LTA!F66:AJ66,LTA!F$101:AJ$101,LTA!F$104:AJ$104)</f>
        <v>131.25</v>
      </c>
      <c r="U66" s="78">
        <f>SUMPRODUCT(LTA!F66:AJ66,LTA!F$102:AJ$102,LTA!F$104:AJ$104)</f>
        <v>107.09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-25</v>
      </c>
      <c r="AA66" s="117">
        <f>STOA!I66</f>
        <v>39.39</v>
      </c>
      <c r="AB66" s="117">
        <f>-STOA!O66</f>
        <v>-359.54999999999995</v>
      </c>
      <c r="AC66">
        <f t="shared" si="0"/>
        <v>13.436224993995998</v>
      </c>
      <c r="AD66">
        <f t="shared" si="1"/>
        <v>624.37850898878344</v>
      </c>
      <c r="AE66">
        <f>'IDT-1'!C66</f>
        <v>-2.7029999999999998</v>
      </c>
      <c r="AF66" s="26"/>
      <c r="AG66">
        <f t="shared" si="2"/>
        <v>621.67550898878346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-58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5.3658999999999999</v>
      </c>
      <c r="E67">
        <f>GT_NG!Q67</f>
        <v>8.0109955005624283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55.002525136586939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654.32356669048522</v>
      </c>
      <c r="P67" s="77">
        <v>34.049999999999997</v>
      </c>
      <c r="Q67" s="77">
        <v>19.579999999999998</v>
      </c>
      <c r="R67" s="80">
        <v>26.3</v>
      </c>
      <c r="S67" s="80">
        <v>0</v>
      </c>
      <c r="T67" s="78">
        <f>SUMPRODUCT(LTA!F67:AJ67,LTA!F$101:AJ$101,LTA!F$104:AJ$104)</f>
        <v>122.00999999999999</v>
      </c>
      <c r="U67" s="78">
        <f>SUMPRODUCT(LTA!F67:AJ67,LTA!F$102:AJ$102,LTA!F$104:AJ$104)</f>
        <v>107.79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34.590000000000003</v>
      </c>
      <c r="AB67" s="117">
        <f>-STOA!O67</f>
        <v>-359.54999999999995</v>
      </c>
      <c r="AC67">
        <f t="shared" si="0"/>
        <v>13.150133200509012</v>
      </c>
      <c r="AD67">
        <f t="shared" si="1"/>
        <v>630.32285412712542</v>
      </c>
      <c r="AE67">
        <f>'IDT-1'!C67</f>
        <v>-18.937000000000001</v>
      </c>
      <c r="AF67" s="26"/>
      <c r="AG67">
        <f t="shared" si="2"/>
        <v>611.38585412712541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-64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5.3658999999999999</v>
      </c>
      <c r="E68">
        <f>GT_NG!Q68</f>
        <v>8.0109955005624283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55.002525136586939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654.32464100546599</v>
      </c>
      <c r="P68" s="77">
        <v>34.049999999999997</v>
      </c>
      <c r="Q68" s="77">
        <v>19.579999999999998</v>
      </c>
      <c r="R68" s="80">
        <v>26.3</v>
      </c>
      <c r="S68" s="80">
        <v>0</v>
      </c>
      <c r="T68" s="78">
        <f>SUMPRODUCT(LTA!F68:AJ68,LTA!F$101:AJ$101,LTA!F$104:AJ$104)</f>
        <v>106.22</v>
      </c>
      <c r="U68" s="78">
        <f>SUMPRODUCT(LTA!F68:AJ68,LTA!F$102:AJ$102,LTA!F$104:AJ$104)</f>
        <v>108.55000000000001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30.39</v>
      </c>
      <c r="AB68" s="117">
        <f>-STOA!O68</f>
        <v>-359.54999999999995</v>
      </c>
      <c r="AC68">
        <f t="shared" ref="AC68:AC98" si="3">SUMIF(B68:AB68,"&gt;0")*$AC$2-SUMIF(B68:AB68,"&lt;0")*($AC$2/(1-$AC$2))+SUMIF(AI68:AR68,"&gt;0")*$AC$2-SUMIF(AI68:AR68,"&lt;0")*($AC$2/(1-$AC$2))</f>
        <v>13.04306554713621</v>
      </c>
      <c r="AD68">
        <f t="shared" ref="AD68:AD98" si="4">SUM(B68:AB68,AI68:AR68)-AC68</f>
        <v>604.20099609547924</v>
      </c>
      <c r="AE68">
        <f>'IDT-1'!C68</f>
        <v>-5</v>
      </c>
      <c r="AF68" s="26"/>
      <c r="AG68">
        <f t="shared" ref="AG68:AG98" si="5">SUM(AD68:AF68)</f>
        <v>599.20099609547924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-71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5.3658999999999999</v>
      </c>
      <c r="E69">
        <f>GT_NG!Q69</f>
        <v>17.486894427331279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659.00686367846606</v>
      </c>
      <c r="P69" s="77">
        <v>34.049999999999997</v>
      </c>
      <c r="Q69" s="77">
        <v>19.579999999999998</v>
      </c>
      <c r="R69" s="80">
        <v>26.3</v>
      </c>
      <c r="S69" s="80">
        <v>0</v>
      </c>
      <c r="T69" s="78">
        <f>SUMPRODUCT(LTA!F69:AJ69,LTA!F$101:AJ$101,LTA!F$104:AJ$104)</f>
        <v>99.339999999999989</v>
      </c>
      <c r="U69" s="78">
        <f>SUMPRODUCT(LTA!F69:AJ69,LTA!F$102:AJ$102,LTA!F$104:AJ$104)</f>
        <v>109.36000000000001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27.39</v>
      </c>
      <c r="AB69" s="117">
        <f>-STOA!O69</f>
        <v>-359.54999999999995</v>
      </c>
      <c r="AC69">
        <f t="shared" si="3"/>
        <v>13.105575051056604</v>
      </c>
      <c r="AD69">
        <f t="shared" si="4"/>
        <v>607.22408305474096</v>
      </c>
      <c r="AE69">
        <f>'IDT-1'!C69</f>
        <v>0</v>
      </c>
      <c r="AF69" s="26"/>
      <c r="AG69">
        <f t="shared" si="5"/>
        <v>607.22408305474096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-73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5.3658999999999999</v>
      </c>
      <c r="E70">
        <f>GT_NG!Q70</f>
        <v>17.486894427331279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55.000000000000007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660.10718609366609</v>
      </c>
      <c r="P70" s="77">
        <v>34.049999999999997</v>
      </c>
      <c r="Q70" s="77">
        <v>19.579999999999998</v>
      </c>
      <c r="R70" s="80">
        <v>21.649999999999995</v>
      </c>
      <c r="S70" s="80">
        <v>0</v>
      </c>
      <c r="T70" s="78">
        <f>SUMPRODUCT(LTA!F70:AJ70,LTA!F$101:AJ$101,LTA!F$104:AJ$104)</f>
        <v>90.48</v>
      </c>
      <c r="U70" s="78">
        <f>SUMPRODUCT(LTA!F70:AJ70,LTA!F$102:AJ$102,LTA!F$104:AJ$104)</f>
        <v>110.32000000000001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21.39</v>
      </c>
      <c r="AB70" s="117">
        <f>-STOA!O70</f>
        <v>-359.54999999999995</v>
      </c>
      <c r="AC70">
        <f t="shared" si="3"/>
        <v>12.801089720433044</v>
      </c>
      <c r="AD70">
        <f t="shared" si="4"/>
        <v>607.07889080056452</v>
      </c>
      <c r="AE70">
        <f>'IDT-1'!C70</f>
        <v>0</v>
      </c>
      <c r="AF70" s="26"/>
      <c r="AG70">
        <f t="shared" si="5"/>
        <v>607.07889080056452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-56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5.3658999999999999</v>
      </c>
      <c r="E71">
        <f>GT_NG!Q71</f>
        <v>8.0109955005624283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55.000000000000007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671.52150061813165</v>
      </c>
      <c r="P71" s="77">
        <v>34.049999999999997</v>
      </c>
      <c r="Q71" s="77">
        <v>19.579999999999998</v>
      </c>
      <c r="R71" s="80">
        <v>14.95</v>
      </c>
      <c r="S71" s="80">
        <v>0</v>
      </c>
      <c r="T71" s="78">
        <f>SUMPRODUCT(LTA!F71:AJ71,LTA!F$101:AJ$101,LTA!F$104:AJ$104)</f>
        <v>81.239999999999995</v>
      </c>
      <c r="U71" s="78">
        <f>SUMPRODUCT(LTA!F71:AJ71,LTA!F$102:AJ$102,LTA!F$104:AJ$104)</f>
        <v>110.99000000000001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19.66</v>
      </c>
      <c r="Z71" s="75">
        <f>IEX!O71</f>
        <v>0</v>
      </c>
      <c r="AA71" s="117">
        <f>STOA!I71</f>
        <v>15.39</v>
      </c>
      <c r="AB71" s="117">
        <f>-STOA!O71</f>
        <v>-359.54999999999995</v>
      </c>
      <c r="AC71">
        <f t="shared" si="3"/>
        <v>12.606120549282766</v>
      </c>
      <c r="AD71">
        <f t="shared" si="4"/>
        <v>667.48227556941151</v>
      </c>
      <c r="AE71">
        <f>'IDT-1'!C71</f>
        <v>0</v>
      </c>
      <c r="AF71" s="26"/>
      <c r="AG71">
        <f t="shared" si="5"/>
        <v>667.48227556941151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-15</v>
      </c>
      <c r="AM71" s="75">
        <f>RTM_PXI!I71</f>
        <v>0</v>
      </c>
      <c r="AN71" s="75">
        <f>RTM_PXI!O71</f>
        <v>0</v>
      </c>
      <c r="AO71" s="192">
        <f>GDAM_IEX!I71</f>
        <v>18.88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5.3658999999999999</v>
      </c>
      <c r="E72">
        <f>GT_NG!Q72</f>
        <v>8.0109955005624283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55.000000000000007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680.8887056946819</v>
      </c>
      <c r="P72" s="77">
        <v>34.049999999999997</v>
      </c>
      <c r="Q72" s="77">
        <v>19.579999999999998</v>
      </c>
      <c r="R72" s="80">
        <v>8</v>
      </c>
      <c r="S72" s="80">
        <v>0</v>
      </c>
      <c r="T72" s="78">
        <f>SUMPRODUCT(LTA!F72:AJ72,LTA!F$101:AJ$101,LTA!F$104:AJ$104)</f>
        <v>64.38</v>
      </c>
      <c r="U72" s="78">
        <f>SUMPRODUCT(LTA!F72:AJ72,LTA!F$102:AJ$102,LTA!F$104:AJ$104)</f>
        <v>111.86000000000001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43.2</v>
      </c>
      <c r="Z72" s="75">
        <f>IEX!O72</f>
        <v>0</v>
      </c>
      <c r="AA72" s="117">
        <f>STOA!I72</f>
        <v>10.290000000000001</v>
      </c>
      <c r="AB72" s="117">
        <f>-STOA!O72</f>
        <v>-359.54999999999995</v>
      </c>
      <c r="AC72">
        <f t="shared" si="3"/>
        <v>12.922473994311533</v>
      </c>
      <c r="AD72">
        <f t="shared" si="4"/>
        <v>670.97312720093294</v>
      </c>
      <c r="AE72">
        <f>'IDT-1'!C72</f>
        <v>0</v>
      </c>
      <c r="AF72" s="26"/>
      <c r="AG72">
        <f t="shared" si="5"/>
        <v>670.97312720093294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-31</v>
      </c>
      <c r="AM72" s="75">
        <f>RTM_PXI!I72</f>
        <v>0</v>
      </c>
      <c r="AN72" s="75">
        <f>RTM_PXI!O72</f>
        <v>0</v>
      </c>
      <c r="AO72" s="192">
        <f>GDAM_IEX!I72</f>
        <v>33.82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5.3658999999999999</v>
      </c>
      <c r="E73">
        <f>GT_NG!Q73</f>
        <v>8.0186165670367195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55.000000000000007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693.5386616005718</v>
      </c>
      <c r="P73" s="77">
        <v>34.049999999999997</v>
      </c>
      <c r="Q73" s="77">
        <v>19.579999999999998</v>
      </c>
      <c r="R73" s="80">
        <v>2.6325911330049254</v>
      </c>
      <c r="S73" s="80">
        <v>0</v>
      </c>
      <c r="T73" s="78">
        <f>SUMPRODUCT(LTA!F73:AJ73,LTA!F$101:AJ$101,LTA!F$104:AJ$104)</f>
        <v>52.31</v>
      </c>
      <c r="U73" s="78">
        <f>SUMPRODUCT(LTA!F73:AJ73,LTA!F$102:AJ$102,LTA!F$104:AJ$104)</f>
        <v>112.19000000000001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100.02</v>
      </c>
      <c r="AB73" s="117">
        <f>-STOA!O73</f>
        <v>-359.54999999999995</v>
      </c>
      <c r="AC73">
        <f t="shared" si="3"/>
        <v>12.879747815850241</v>
      </c>
      <c r="AD73">
        <f t="shared" si="4"/>
        <v>692.27602148476319</v>
      </c>
      <c r="AE73">
        <f>'IDT-1'!C73</f>
        <v>0</v>
      </c>
      <c r="AF73" s="26"/>
      <c r="AG73">
        <f t="shared" si="5"/>
        <v>692.27602148476319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-18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5.3658999999999999</v>
      </c>
      <c r="E74">
        <f>GT_NG!Q74</f>
        <v>8.0186165670367195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55.000000000000007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698.4718658401631</v>
      </c>
      <c r="P74" s="77">
        <v>34.049999999999997</v>
      </c>
      <c r="Q74" s="77">
        <v>19.579999999999998</v>
      </c>
      <c r="R74" s="80">
        <v>0.4</v>
      </c>
      <c r="S74" s="80">
        <v>0</v>
      </c>
      <c r="T74" s="78">
        <f>SUMPRODUCT(LTA!F74:AJ74,LTA!F$101:AJ$101,LTA!F$104:AJ$104)</f>
        <v>43.36</v>
      </c>
      <c r="U74" s="78">
        <f>SUMPRODUCT(LTA!F74:AJ74,LTA!F$102:AJ$102,LTA!F$104:AJ$104)</f>
        <v>112.58000000000001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122.01</v>
      </c>
      <c r="AB74" s="117">
        <f>-STOA!O74</f>
        <v>-359.54999999999995</v>
      </c>
      <c r="AC74">
        <f t="shared" si="3"/>
        <v>13.110478486410154</v>
      </c>
      <c r="AD74">
        <f t="shared" si="4"/>
        <v>698.17590392078978</v>
      </c>
      <c r="AE74">
        <f>'IDT-1'!C74</f>
        <v>0</v>
      </c>
      <c r="AF74" s="26"/>
      <c r="AG74">
        <f t="shared" si="5"/>
        <v>698.17590392078978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-28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5.3658999999999999</v>
      </c>
      <c r="E75">
        <f>GT_NG!Q75</f>
        <v>19.069636312376659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55.000000000000007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702.71715887056303</v>
      </c>
      <c r="P75" s="77">
        <v>34.049999999999997</v>
      </c>
      <c r="Q75" s="77">
        <v>19.579999999999998</v>
      </c>
      <c r="R75" s="80">
        <v>0</v>
      </c>
      <c r="S75" s="80">
        <v>0</v>
      </c>
      <c r="T75" s="78">
        <f>SUMPRODUCT(LTA!F75:AJ75,LTA!F$101:AJ$101,LTA!F$104:AJ$104)</f>
        <v>33.230000000000004</v>
      </c>
      <c r="U75" s="78">
        <f>SUMPRODUCT(LTA!F75:AJ75,LTA!F$102:AJ$102,LTA!F$104:AJ$104)</f>
        <v>112.81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167.17000000000002</v>
      </c>
      <c r="AB75" s="117">
        <f>-STOA!O75</f>
        <v>-391.77</v>
      </c>
      <c r="AC75">
        <f t="shared" si="3"/>
        <v>13.855663562646191</v>
      </c>
      <c r="AD75">
        <f t="shared" si="4"/>
        <v>713.36703162029357</v>
      </c>
      <c r="AE75">
        <f>'IDT-1'!C75</f>
        <v>0</v>
      </c>
      <c r="AF75" s="26"/>
      <c r="AG75">
        <f t="shared" si="5"/>
        <v>713.36703162029357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-30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5.3658999999999999</v>
      </c>
      <c r="E76">
        <f>GT_NG!Q76</f>
        <v>19.069636312376659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55.000000000000007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715.0689698513155</v>
      </c>
      <c r="P76" s="77">
        <v>34.049999999999997</v>
      </c>
      <c r="Q76" s="77">
        <v>19.579999999999998</v>
      </c>
      <c r="R76" s="80">
        <v>0</v>
      </c>
      <c r="S76" s="80">
        <v>0</v>
      </c>
      <c r="T76" s="78">
        <f>SUMPRODUCT(LTA!F76:AJ76,LTA!F$101:AJ$101,LTA!F$104:AJ$104)</f>
        <v>25.96</v>
      </c>
      <c r="U76" s="78">
        <f>SUMPRODUCT(LTA!F76:AJ76,LTA!F$102:AJ$102,LTA!F$104:AJ$104)</f>
        <v>113.09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168.98000000000002</v>
      </c>
      <c r="AB76" s="117">
        <f>-STOA!O76</f>
        <v>-391.77</v>
      </c>
      <c r="AC76">
        <f t="shared" si="3"/>
        <v>13.901019244232421</v>
      </c>
      <c r="AD76">
        <f t="shared" si="4"/>
        <v>722.49348691945988</v>
      </c>
      <c r="AE76">
        <f>'IDT-1'!C76</f>
        <v>0</v>
      </c>
      <c r="AF76" s="26"/>
      <c r="AG76">
        <f t="shared" si="5"/>
        <v>722.49348691945988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-28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3.9661</v>
      </c>
      <c r="E77">
        <f>GT_NG!Q77</f>
        <v>8.0867634500426995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55.000000000000007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721.57441300414803</v>
      </c>
      <c r="P77" s="77">
        <v>34.049999999999997</v>
      </c>
      <c r="Q77" s="77">
        <v>19.579999999999998</v>
      </c>
      <c r="R77" s="80">
        <v>0</v>
      </c>
      <c r="S77" s="80">
        <v>0</v>
      </c>
      <c r="T77" s="78">
        <f>SUMPRODUCT(LTA!F77:AJ77,LTA!F$101:AJ$101,LTA!F$104:AJ$104)</f>
        <v>30.5</v>
      </c>
      <c r="U77" s="78">
        <f>SUMPRODUCT(LTA!F77:AJ77,LTA!F$102:AJ$102,LTA!F$104:AJ$104)</f>
        <v>119.18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178.62</v>
      </c>
      <c r="AB77" s="117">
        <f>-STOA!O77</f>
        <v>-391.77</v>
      </c>
      <c r="AC77">
        <f t="shared" si="3"/>
        <v>13.779088052167339</v>
      </c>
      <c r="AD77">
        <f t="shared" si="4"/>
        <v>765.00818840202339</v>
      </c>
      <c r="AE77">
        <f>'IDT-1'!C77</f>
        <v>0</v>
      </c>
      <c r="AF77" s="26"/>
      <c r="AG77">
        <f t="shared" si="5"/>
        <v>765.00818840202339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3.9661</v>
      </c>
      <c r="E78">
        <f>GT_NG!Q78</f>
        <v>8.0867634500426995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55.000000000000007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722.27712847263899</v>
      </c>
      <c r="P78" s="77">
        <v>34.049999999999997</v>
      </c>
      <c r="Q78" s="77">
        <v>19.579999999999998</v>
      </c>
      <c r="R78" s="80">
        <v>0</v>
      </c>
      <c r="S78" s="80">
        <v>0</v>
      </c>
      <c r="T78" s="78">
        <f>SUMPRODUCT(LTA!F78:AJ78,LTA!F$101:AJ$101,LTA!F$104:AJ$104)</f>
        <v>30.99</v>
      </c>
      <c r="U78" s="78">
        <f>SUMPRODUCT(LTA!F78:AJ78,LTA!F$102:AJ$102,LTA!F$104:AJ$104)</f>
        <v>118.83000000000001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173.8</v>
      </c>
      <c r="AB78" s="117">
        <f>-STOA!O78</f>
        <v>-391.77</v>
      </c>
      <c r="AC78">
        <f t="shared" si="3"/>
        <v>13.74408794829006</v>
      </c>
      <c r="AD78">
        <f t="shared" si="4"/>
        <v>761.06590397439174</v>
      </c>
      <c r="AE78">
        <f>'IDT-1'!C78</f>
        <v>0</v>
      </c>
      <c r="AF78" s="26"/>
      <c r="AG78">
        <f t="shared" si="5"/>
        <v>761.06590397439174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3.9661</v>
      </c>
      <c r="E79">
        <f>GT_NG!Q79</f>
        <v>8.0867634500426995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55.000000000000007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722.32305344800545</v>
      </c>
      <c r="P79" s="77">
        <v>34.049999999999997</v>
      </c>
      <c r="Q79" s="77">
        <v>19.579999999999998</v>
      </c>
      <c r="R79" s="80">
        <v>0</v>
      </c>
      <c r="S79" s="80">
        <v>0</v>
      </c>
      <c r="T79" s="78">
        <f>SUMPRODUCT(LTA!F79:AJ79,LTA!F$101:AJ$101,LTA!F$104:AJ$104)</f>
        <v>31.89</v>
      </c>
      <c r="U79" s="78">
        <f>SUMPRODUCT(LTA!F79:AJ79,LTA!F$102:AJ$102,LTA!F$104:AJ$104)</f>
        <v>118.67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159.35</v>
      </c>
      <c r="AB79" s="117">
        <f>-STOA!O79</f>
        <v>-391.77</v>
      </c>
      <c r="AC79">
        <f t="shared" si="3"/>
        <v>13.623844088073284</v>
      </c>
      <c r="AD79">
        <f t="shared" si="4"/>
        <v>747.52207280997493</v>
      </c>
      <c r="AE79">
        <f>'IDT-1'!C79</f>
        <v>0</v>
      </c>
      <c r="AF79" s="26"/>
      <c r="AG79">
        <f t="shared" si="5"/>
        <v>747.52207280997493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3.9661</v>
      </c>
      <c r="E80">
        <f>GT_NG!Q80</f>
        <v>8.0867634500426995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55.000000000000007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712.87321261020543</v>
      </c>
      <c r="P80" s="77">
        <v>34.049999999999997</v>
      </c>
      <c r="Q80" s="77">
        <v>19.579999999999998</v>
      </c>
      <c r="R80" s="80">
        <v>0</v>
      </c>
      <c r="S80" s="80">
        <v>0</v>
      </c>
      <c r="T80" s="78">
        <f>SUMPRODUCT(LTA!F80:AJ80,LTA!F$101:AJ$101,LTA!F$104:AJ$104)</f>
        <v>32.75</v>
      </c>
      <c r="U80" s="78">
        <f>SUMPRODUCT(LTA!F80:AJ80,LTA!F$102:AJ$102,LTA!F$104:AJ$104)</f>
        <v>118.54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144.89000000000001</v>
      </c>
      <c r="AB80" s="117">
        <f>-STOA!O80</f>
        <v>-391.77</v>
      </c>
      <c r="AC80">
        <f t="shared" si="3"/>
        <v>13.419861488700644</v>
      </c>
      <c r="AD80">
        <f t="shared" si="4"/>
        <v>724.54621457154735</v>
      </c>
      <c r="AE80">
        <f>'IDT-1'!C80</f>
        <v>0</v>
      </c>
      <c r="AF80" s="26"/>
      <c r="AG80">
        <f t="shared" si="5"/>
        <v>724.54621457154735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3.9661</v>
      </c>
      <c r="E81">
        <f>GT_NG!Q81</f>
        <v>8.0867634500426995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55.000000000000007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694.19097916600549</v>
      </c>
      <c r="P81" s="77">
        <v>34.049999999999997</v>
      </c>
      <c r="Q81" s="77">
        <v>19.579999999999998</v>
      </c>
      <c r="R81" s="80">
        <v>0</v>
      </c>
      <c r="S81" s="80">
        <v>0</v>
      </c>
      <c r="T81" s="78">
        <f>SUMPRODUCT(LTA!F81:AJ81,LTA!F$101:AJ$101,LTA!F$104:AJ$104)</f>
        <v>33.479999999999997</v>
      </c>
      <c r="U81" s="78">
        <f>SUMPRODUCT(LTA!F81:AJ81,LTA!F$102:AJ$102,LTA!F$104:AJ$104)</f>
        <v>118.4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135.26</v>
      </c>
      <c r="AB81" s="117">
        <f>-STOA!O81</f>
        <v>-391.77</v>
      </c>
      <c r="AC81">
        <f t="shared" si="3"/>
        <v>13.175905834391683</v>
      </c>
      <c r="AD81">
        <f t="shared" si="4"/>
        <v>697.0679367816565</v>
      </c>
      <c r="AE81">
        <f>'IDT-1'!C81</f>
        <v>0</v>
      </c>
      <c r="AF81" s="26"/>
      <c r="AG81">
        <f t="shared" si="5"/>
        <v>697.0679367816565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3.9661</v>
      </c>
      <c r="E82">
        <f>GT_NG!Q82</f>
        <v>8.0867634500426995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55.000000000000007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680.06553113420546</v>
      </c>
      <c r="P82" s="77">
        <v>34.049999999999997</v>
      </c>
      <c r="Q82" s="77">
        <v>19.579999999999998</v>
      </c>
      <c r="R82" s="80">
        <v>0</v>
      </c>
      <c r="S82" s="80">
        <v>0</v>
      </c>
      <c r="T82" s="78">
        <f>SUMPRODUCT(LTA!F82:AJ82,LTA!F$101:AJ$101,LTA!F$104:AJ$104)</f>
        <v>34.35</v>
      </c>
      <c r="U82" s="78">
        <f>SUMPRODUCT(LTA!F82:AJ82,LTA!F$102:AJ$102,LTA!F$104:AJ$104)</f>
        <v>118.26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125.63000000000001</v>
      </c>
      <c r="AB82" s="117">
        <f>-STOA!O82</f>
        <v>-391.77</v>
      </c>
      <c r="AC82">
        <f t="shared" si="3"/>
        <v>12.973281891711844</v>
      </c>
      <c r="AD82">
        <f t="shared" si="4"/>
        <v>674.2451126925364</v>
      </c>
      <c r="AE82">
        <f>'IDT-1'!C82</f>
        <v>0</v>
      </c>
      <c r="AF82" s="26"/>
      <c r="AG82">
        <f t="shared" si="5"/>
        <v>674.2451126925364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3.9661</v>
      </c>
      <c r="E83">
        <f>GT_NG!Q83</f>
        <v>8.0867634500426995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674.45454501528445</v>
      </c>
      <c r="P83" s="77">
        <v>34.049999999999997</v>
      </c>
      <c r="Q83" s="77">
        <v>19.579999999999998</v>
      </c>
      <c r="R83" s="80">
        <v>0</v>
      </c>
      <c r="S83" s="80">
        <v>0</v>
      </c>
      <c r="T83" s="78">
        <f>SUMPRODUCT(LTA!F83:AJ83,LTA!F$101:AJ$101,LTA!F$104:AJ$104)</f>
        <v>25.09</v>
      </c>
      <c r="U83" s="78">
        <f>SUMPRODUCT(LTA!F83:AJ83,LTA!F$102:AJ$102,LTA!F$104:AJ$104)</f>
        <v>114.12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120.81</v>
      </c>
      <c r="AB83" s="117">
        <f>-STOA!O83</f>
        <v>-391.77</v>
      </c>
      <c r="AC83">
        <f t="shared" si="3"/>
        <v>12.825716106520707</v>
      </c>
      <c r="AD83">
        <f t="shared" si="4"/>
        <v>643.56169235880657</v>
      </c>
      <c r="AE83">
        <f>'IDT-1'!C83</f>
        <v>0</v>
      </c>
      <c r="AF83" s="26"/>
      <c r="AG83">
        <f t="shared" si="5"/>
        <v>643.56169235880657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-7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5.3658999999999999</v>
      </c>
      <c r="E84">
        <f>GT_NG!Q84</f>
        <v>8.0867634500426995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670.23145582858444</v>
      </c>
      <c r="P84" s="77">
        <v>34.049999999999997</v>
      </c>
      <c r="Q84" s="77">
        <v>19.579999999999998</v>
      </c>
      <c r="R84" s="80">
        <v>0</v>
      </c>
      <c r="S84" s="80">
        <v>0</v>
      </c>
      <c r="T84" s="78">
        <f>SUMPRODUCT(LTA!F84:AJ84,LTA!F$101:AJ$101,LTA!F$104:AJ$104)</f>
        <v>25.49</v>
      </c>
      <c r="U84" s="78">
        <f>SUMPRODUCT(LTA!F84:AJ84,LTA!F$102:AJ$102,LTA!F$104:AJ$104)</f>
        <v>113.78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111.17</v>
      </c>
      <c r="AB84" s="117">
        <f>-STOA!O84</f>
        <v>-391.77</v>
      </c>
      <c r="AC84">
        <f t="shared" si="3"/>
        <v>12.769835926810917</v>
      </c>
      <c r="AD84">
        <f t="shared" si="4"/>
        <v>625.21428335181611</v>
      </c>
      <c r="AE84">
        <f>'IDT-1'!C84</f>
        <v>0</v>
      </c>
      <c r="AF84" s="26"/>
      <c r="AG84">
        <f t="shared" si="5"/>
        <v>625.21428335181611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-13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5.3658999999999999</v>
      </c>
      <c r="E85">
        <f>GT_NG!Q85</f>
        <v>8.0867634500426995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665.62450101598449</v>
      </c>
      <c r="P85" s="77">
        <v>34.049999999999997</v>
      </c>
      <c r="Q85" s="77">
        <v>19.579999999999998</v>
      </c>
      <c r="R85" s="80">
        <v>0</v>
      </c>
      <c r="S85" s="80">
        <v>0</v>
      </c>
      <c r="T85" s="78">
        <f>SUMPRODUCT(LTA!F85:AJ85,LTA!F$101:AJ$101,LTA!F$104:AJ$104)</f>
        <v>26.25</v>
      </c>
      <c r="U85" s="78">
        <f>SUMPRODUCT(LTA!F85:AJ85,LTA!F$102:AJ$102,LTA!F$104:AJ$104)</f>
        <v>113.48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101.54</v>
      </c>
      <c r="AB85" s="117">
        <f>-STOA!O85</f>
        <v>-391.77</v>
      </c>
      <c r="AC85">
        <f t="shared" si="3"/>
        <v>12.710745617115405</v>
      </c>
      <c r="AD85">
        <f t="shared" si="4"/>
        <v>604.49641884891184</v>
      </c>
      <c r="AE85">
        <f>'IDT-1'!C85</f>
        <v>0</v>
      </c>
      <c r="AF85" s="26"/>
      <c r="AG85">
        <f t="shared" si="5"/>
        <v>604.49641884891184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-20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5.3658999999999999</v>
      </c>
      <c r="E86">
        <f>GT_NG!Q86</f>
        <v>8.3139197267292921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665.62450101598449</v>
      </c>
      <c r="P86" s="77">
        <v>34.049999999999997</v>
      </c>
      <c r="Q86" s="77">
        <v>19.579999999999998</v>
      </c>
      <c r="R86" s="80">
        <v>0</v>
      </c>
      <c r="S86" s="80">
        <v>0</v>
      </c>
      <c r="T86" s="78">
        <f>SUMPRODUCT(LTA!F86:AJ86,LTA!F$101:AJ$101,LTA!F$104:AJ$104)</f>
        <v>26.55</v>
      </c>
      <c r="U86" s="78">
        <f>SUMPRODUCT(LTA!F86:AJ86,LTA!F$102:AJ$102,LTA!F$104:AJ$104)</f>
        <v>110.62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87.09</v>
      </c>
      <c r="AB86" s="117">
        <f>-STOA!O86</f>
        <v>-391.77</v>
      </c>
      <c r="AC86">
        <f t="shared" si="3"/>
        <v>12.518665954739271</v>
      </c>
      <c r="AD86">
        <f t="shared" si="4"/>
        <v>592.90565478797453</v>
      </c>
      <c r="AE86">
        <f>'IDT-1'!C86</f>
        <v>0</v>
      </c>
      <c r="AF86" s="26"/>
      <c r="AG86">
        <f t="shared" si="5"/>
        <v>592.90565478797453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5.3658999999999999</v>
      </c>
      <c r="E87">
        <f>GT_NG!Q87</f>
        <v>8.3112711160343391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661.73809492232101</v>
      </c>
      <c r="P87" s="77">
        <v>34.049999999999997</v>
      </c>
      <c r="Q87" s="77">
        <v>19.579999999999998</v>
      </c>
      <c r="R87" s="80">
        <v>0</v>
      </c>
      <c r="S87" s="80">
        <v>0</v>
      </c>
      <c r="T87" s="78">
        <f>SUMPRODUCT(LTA!F87:AJ87,LTA!F$101:AJ$101,LTA!F$104:AJ$104)</f>
        <v>26.75</v>
      </c>
      <c r="U87" s="78">
        <f>SUMPRODUCT(LTA!F87:AJ87,LTA!F$102:AJ$102,LTA!F$104:AJ$104)</f>
        <v>110.5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72.570000000000007</v>
      </c>
      <c r="AB87" s="117">
        <f>-STOA!O87</f>
        <v>-391.77</v>
      </c>
      <c r="AC87">
        <f t="shared" si="3"/>
        <v>12.357370273340917</v>
      </c>
      <c r="AD87">
        <f t="shared" si="4"/>
        <v>574.73789576501451</v>
      </c>
      <c r="AE87">
        <f>'IDT-1'!C87</f>
        <v>0</v>
      </c>
      <c r="AF87" s="26"/>
      <c r="AG87">
        <f t="shared" si="5"/>
        <v>574.73789576501451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5.8325000000000005</v>
      </c>
      <c r="E88">
        <f>GT_NG!Q88</f>
        <v>8.3112711160343391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662.66610729032107</v>
      </c>
      <c r="P88" s="77">
        <v>34.049999999999997</v>
      </c>
      <c r="Q88" s="77">
        <v>19.579999999999998</v>
      </c>
      <c r="R88" s="80">
        <v>0</v>
      </c>
      <c r="S88" s="80">
        <v>0</v>
      </c>
      <c r="T88" s="78">
        <f>SUMPRODUCT(LTA!F88:AJ88,LTA!F$101:AJ$101,LTA!F$104:AJ$104)</f>
        <v>20</v>
      </c>
      <c r="U88" s="78">
        <f>SUMPRODUCT(LTA!F88:AJ88,LTA!F$102:AJ$102,LTA!F$104:AJ$104)</f>
        <v>110.43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58.120000000000005</v>
      </c>
      <c r="AB88" s="117">
        <f>-STOA!O88</f>
        <v>-391.77</v>
      </c>
      <c r="AC88">
        <f t="shared" si="3"/>
        <v>12.182466862179318</v>
      </c>
      <c r="AD88">
        <f t="shared" si="4"/>
        <v>555.03741154417605</v>
      </c>
      <c r="AE88">
        <f>'IDT-1'!C88</f>
        <v>0</v>
      </c>
      <c r="AF88" s="26"/>
      <c r="AG88">
        <f t="shared" si="5"/>
        <v>555.03741154417605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5.8325000000000005</v>
      </c>
      <c r="E89">
        <f>GT_NG!Q89</f>
        <v>8.3112711160343391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665.70558285230982</v>
      </c>
      <c r="P89" s="77">
        <v>34.049999999999997</v>
      </c>
      <c r="Q89" s="77">
        <v>19.579999999999998</v>
      </c>
      <c r="R89" s="80">
        <v>0</v>
      </c>
      <c r="S89" s="80">
        <v>0</v>
      </c>
      <c r="T89" s="78">
        <f>SUMPRODUCT(LTA!F89:AJ89,LTA!F$101:AJ$101,LTA!F$104:AJ$104)</f>
        <v>19.760000000000002</v>
      </c>
      <c r="U89" s="78">
        <f>SUMPRODUCT(LTA!F89:AJ89,LTA!F$102:AJ$102,LTA!F$104:AJ$104)</f>
        <v>110.45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48.49</v>
      </c>
      <c r="AB89" s="117">
        <f>-STOA!O89</f>
        <v>-391.77</v>
      </c>
      <c r="AC89">
        <f t="shared" si="3"/>
        <v>12.246828032435554</v>
      </c>
      <c r="AD89">
        <f t="shared" si="4"/>
        <v>534.16252593590866</v>
      </c>
      <c r="AE89">
        <f>'IDT-1'!C89</f>
        <v>0</v>
      </c>
      <c r="AF89" s="26"/>
      <c r="AG89">
        <f t="shared" si="5"/>
        <v>534.16252593590866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-29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5.8325000000000005</v>
      </c>
      <c r="E90">
        <f>GT_NG!Q90</f>
        <v>8.3112711160343391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669.16010909030979</v>
      </c>
      <c r="P90" s="77">
        <v>34.049999999999997</v>
      </c>
      <c r="Q90" s="77">
        <v>19.579999999999998</v>
      </c>
      <c r="R90" s="80">
        <v>0</v>
      </c>
      <c r="S90" s="80">
        <v>0</v>
      </c>
      <c r="T90" s="78">
        <f>SUMPRODUCT(LTA!F90:AJ90,LTA!F$101:AJ$101,LTA!F$104:AJ$104)</f>
        <v>19.3</v>
      </c>
      <c r="U90" s="78">
        <f>SUMPRODUCT(LTA!F90:AJ90,LTA!F$102:AJ$102,LTA!F$104:AJ$104)</f>
        <v>110.52000000000001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29.209999999999997</v>
      </c>
      <c r="AB90" s="117">
        <f>-STOA!O90</f>
        <v>-391.77</v>
      </c>
      <c r="AC90">
        <f t="shared" si="3"/>
        <v>12.086375608285563</v>
      </c>
      <c r="AD90">
        <f t="shared" si="4"/>
        <v>520.10750459805854</v>
      </c>
      <c r="AE90">
        <f>'IDT-1'!C90</f>
        <v>0</v>
      </c>
      <c r="AF90" s="26"/>
      <c r="AG90">
        <f t="shared" si="5"/>
        <v>520.10750459805854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-27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5.8325000000000005</v>
      </c>
      <c r="E91">
        <f>GT_NG!Q91</f>
        <v>8.3112711160343391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669.15844959147967</v>
      </c>
      <c r="P91" s="77">
        <v>34.049999999999997</v>
      </c>
      <c r="Q91" s="77">
        <v>19.579999999999998</v>
      </c>
      <c r="R91" s="80">
        <v>0</v>
      </c>
      <c r="S91" s="80">
        <v>0</v>
      </c>
      <c r="T91" s="78">
        <f>SUMPRODUCT(LTA!F91:AJ91,LTA!F$101:AJ$101,LTA!F$104:AJ$104)</f>
        <v>18.59</v>
      </c>
      <c r="U91" s="78">
        <f>SUMPRODUCT(LTA!F91:AJ91,LTA!F$102:AJ$102,LTA!F$104:AJ$104)</f>
        <v>110.65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9.9500000000000011</v>
      </c>
      <c r="AB91" s="117">
        <f>-STOA!O91</f>
        <v>-391.77</v>
      </c>
      <c r="AC91">
        <f t="shared" si="3"/>
        <v>11.769718964340733</v>
      </c>
      <c r="AD91">
        <f t="shared" si="4"/>
        <v>516.58250174317334</v>
      </c>
      <c r="AE91">
        <f>'IDT-1'!C91</f>
        <v>0</v>
      </c>
      <c r="AF91" s="26"/>
      <c r="AG91">
        <f t="shared" si="5"/>
        <v>516.58250174317334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-11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5.8325000000000005</v>
      </c>
      <c r="E92">
        <f>GT_NG!Q92</f>
        <v>8.3112711160343391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669.16010909030979</v>
      </c>
      <c r="P92" s="77">
        <v>34.049999999999997</v>
      </c>
      <c r="Q92" s="77">
        <v>19.579999999999998</v>
      </c>
      <c r="R92" s="80">
        <v>0</v>
      </c>
      <c r="S92" s="80">
        <v>0</v>
      </c>
      <c r="T92" s="78">
        <f>SUMPRODUCT(LTA!F92:AJ92,LTA!F$101:AJ$101,LTA!F$104:AJ$104)</f>
        <v>18.53</v>
      </c>
      <c r="U92" s="78">
        <f>SUMPRODUCT(LTA!F92:AJ92,LTA!F$102:AJ$102,LTA!F$104:AJ$104)</f>
        <v>110.85000000000001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0.31</v>
      </c>
      <c r="AB92" s="117">
        <f>-STOA!O92</f>
        <v>-391.77</v>
      </c>
      <c r="AC92">
        <f t="shared" si="3"/>
        <v>11.739402333063609</v>
      </c>
      <c r="AD92">
        <f t="shared" si="4"/>
        <v>501.11447787328052</v>
      </c>
      <c r="AE92">
        <f>'IDT-1'!C92</f>
        <v>0</v>
      </c>
      <c r="AF92" s="26"/>
      <c r="AG92">
        <f t="shared" si="5"/>
        <v>501.11447787328052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-17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5.8325000000000005</v>
      </c>
      <c r="E93">
        <f>GT_NG!Q93</f>
        <v>8.3112711160343391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665.79969237435989</v>
      </c>
      <c r="P93" s="77">
        <v>34.049999999999997</v>
      </c>
      <c r="Q93" s="77">
        <v>19.579999999999998</v>
      </c>
      <c r="R93" s="80">
        <v>0</v>
      </c>
      <c r="S93" s="80">
        <v>0</v>
      </c>
      <c r="T93" s="78">
        <f>SUMPRODUCT(LTA!F93:AJ93,LTA!F$101:AJ$101,LTA!F$104:AJ$104)</f>
        <v>18.260000000000002</v>
      </c>
      <c r="U93" s="78">
        <f>SUMPRODUCT(LTA!F93:AJ93,LTA!F$102:AJ$102,LTA!F$104:AJ$104)</f>
        <v>108.53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0.31</v>
      </c>
      <c r="AB93" s="117">
        <f>-STOA!O93</f>
        <v>-391.77</v>
      </c>
      <c r="AC93">
        <f t="shared" si="3"/>
        <v>11.651526155874468</v>
      </c>
      <c r="AD93">
        <f t="shared" si="4"/>
        <v>499.25193733451971</v>
      </c>
      <c r="AE93">
        <f>'IDT-1'!C93</f>
        <v>0</v>
      </c>
      <c r="AF93" s="26"/>
      <c r="AG93">
        <f t="shared" si="5"/>
        <v>499.25193733451971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-13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5.8325000000000005</v>
      </c>
      <c r="E94">
        <f>GT_NG!Q94</f>
        <v>8.3112711160343391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651.51516123191277</v>
      </c>
      <c r="P94" s="77">
        <v>34.049999999999997</v>
      </c>
      <c r="Q94" s="77">
        <v>19.579999999999998</v>
      </c>
      <c r="R94" s="80">
        <v>0</v>
      </c>
      <c r="S94" s="80">
        <v>0</v>
      </c>
      <c r="T94" s="78">
        <f>SUMPRODUCT(LTA!F94:AJ94,LTA!F$101:AJ$101,LTA!F$104:AJ$104)</f>
        <v>17.97</v>
      </c>
      <c r="U94" s="78">
        <f>SUMPRODUCT(LTA!F94:AJ94,LTA!F$102:AJ$102,LTA!F$104:AJ$104)</f>
        <v>108.76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0.31</v>
      </c>
      <c r="AB94" s="117">
        <f>-STOA!O94</f>
        <v>-391.77</v>
      </c>
      <c r="AC94">
        <f t="shared" si="3"/>
        <v>11.507538026776544</v>
      </c>
      <c r="AD94">
        <f t="shared" si="4"/>
        <v>487.05139432117056</v>
      </c>
      <c r="AE94">
        <f>'IDT-1'!C94</f>
        <v>0</v>
      </c>
      <c r="AF94" s="26"/>
      <c r="AG94">
        <f t="shared" si="5"/>
        <v>487.05139432117056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-11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5.8325000000000005</v>
      </c>
      <c r="E95">
        <f>GT_NG!Q95</f>
        <v>8.3112711160343391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634.97132499197426</v>
      </c>
      <c r="P95" s="77">
        <v>34.049999999999997</v>
      </c>
      <c r="Q95" s="77">
        <v>19.579999999999998</v>
      </c>
      <c r="R95" s="80">
        <v>0</v>
      </c>
      <c r="S95" s="80">
        <v>0</v>
      </c>
      <c r="T95" s="78">
        <f>SUMPRODUCT(LTA!F95:AJ95,LTA!F$101:AJ$101,LTA!F$104:AJ$104)</f>
        <v>17.96</v>
      </c>
      <c r="U95" s="78">
        <f>SUMPRODUCT(LTA!F95:AJ95,LTA!F$102:AJ$102,LTA!F$104:AJ$104)</f>
        <v>108.99000000000001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0.31</v>
      </c>
      <c r="AB95" s="117">
        <f>-STOA!O95</f>
        <v>-391.77</v>
      </c>
      <c r="AC95">
        <f t="shared" si="3"/>
        <v>11.346132012820695</v>
      </c>
      <c r="AD95">
        <f t="shared" si="4"/>
        <v>472.88896409518793</v>
      </c>
      <c r="AE95">
        <f>'IDT-1'!C95</f>
        <v>0</v>
      </c>
      <c r="AF95" s="26"/>
      <c r="AG95">
        <f t="shared" si="5"/>
        <v>472.88896409518793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-9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5.8325000000000005</v>
      </c>
      <c r="E96">
        <f>GT_NG!Q96</f>
        <v>8.3112711160343391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619.53225231427814</v>
      </c>
      <c r="P96" s="77">
        <v>34.049999999999997</v>
      </c>
      <c r="Q96" s="77">
        <v>19.579999999999998</v>
      </c>
      <c r="R96" s="80">
        <v>0</v>
      </c>
      <c r="S96" s="80">
        <v>0</v>
      </c>
      <c r="T96" s="78">
        <f>SUMPRODUCT(LTA!F96:AJ96,LTA!F$101:AJ$101,LTA!F$104:AJ$104)</f>
        <v>17.690000000000001</v>
      </c>
      <c r="U96" s="78">
        <f>SUMPRODUCT(LTA!F96:AJ96,LTA!F$102:AJ$102,LTA!F$104:AJ$104)</f>
        <v>109.37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0.31</v>
      </c>
      <c r="AB96" s="117">
        <f>-STOA!O96</f>
        <v>-391.77</v>
      </c>
      <c r="AC96">
        <f t="shared" si="3"/>
        <v>11.184601790690383</v>
      </c>
      <c r="AD96">
        <f t="shared" si="4"/>
        <v>460.72142163962212</v>
      </c>
      <c r="AE96">
        <f>'IDT-1'!C96</f>
        <v>0</v>
      </c>
      <c r="AF96" s="26"/>
      <c r="AG96">
        <f t="shared" si="5"/>
        <v>460.72142163962212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-6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5.8325000000000005</v>
      </c>
      <c r="E97">
        <f>GT_NG!Q97</f>
        <v>8.3112711160343391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604.23827476147619</v>
      </c>
      <c r="P97" s="77">
        <v>34.049999999999997</v>
      </c>
      <c r="Q97" s="77">
        <v>19.579999999999998</v>
      </c>
      <c r="R97" s="80">
        <v>0</v>
      </c>
      <c r="S97" s="80">
        <v>0</v>
      </c>
      <c r="T97" s="78">
        <f>SUMPRODUCT(LTA!F97:AJ97,LTA!F$101:AJ$101,LTA!F$104:AJ$104)</f>
        <v>17.190000000000001</v>
      </c>
      <c r="U97" s="78">
        <f>SUMPRODUCT(LTA!F97:AJ97,LTA!F$102:AJ$102,LTA!F$104:AJ$104)</f>
        <v>109.76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0.31</v>
      </c>
      <c r="AB97" s="117">
        <f>-STOA!O97</f>
        <v>-391.77</v>
      </c>
      <c r="AC97">
        <f t="shared" si="3"/>
        <v>10.995778023092553</v>
      </c>
      <c r="AD97">
        <f t="shared" si="4"/>
        <v>451.50626785441801</v>
      </c>
      <c r="AE97">
        <f>'IDT-1'!C97</f>
        <v>0</v>
      </c>
      <c r="AF97" s="26"/>
      <c r="AG97">
        <f t="shared" si="5"/>
        <v>451.50626785441801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5.8325000000000005</v>
      </c>
      <c r="E98">
        <f>GT_NG!Q98</f>
        <v>8.3112711160343391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591.8891672084942</v>
      </c>
      <c r="P98" s="77">
        <v>34.049999999999997</v>
      </c>
      <c r="Q98" s="77">
        <v>19.579999999999998</v>
      </c>
      <c r="R98" s="80">
        <v>0</v>
      </c>
      <c r="S98" s="80">
        <v>0</v>
      </c>
      <c r="T98" s="78">
        <f>SUMPRODUCT(LTA!F98:AJ98,LTA!F$101:AJ$101,LTA!F$104:AJ$104)</f>
        <v>16.66</v>
      </c>
      <c r="U98" s="78">
        <f>SUMPRODUCT(LTA!F98:AJ98,LTA!F$102:AJ$102,LTA!F$104:AJ$104)</f>
        <v>109.85000000000001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-5</v>
      </c>
      <c r="AA98" s="117">
        <f>STOA!I98</f>
        <v>0.31</v>
      </c>
      <c r="AB98" s="117">
        <f>-STOA!O98</f>
        <v>-391.77</v>
      </c>
      <c r="AC98">
        <f t="shared" si="3"/>
        <v>10.927624514237287</v>
      </c>
      <c r="AD98">
        <f t="shared" si="4"/>
        <v>433.78531381029126</v>
      </c>
      <c r="AE98">
        <f>'IDT-1'!C98</f>
        <v>0</v>
      </c>
      <c r="AF98" s="26"/>
      <c r="AG98">
        <f t="shared" si="5"/>
        <v>433.78531381029126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0.12510712499999999</v>
      </c>
      <c r="E99">
        <f t="shared" si="6"/>
        <v>0.22158667338660759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1.3001937670743315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15.983944925584126</v>
      </c>
      <c r="P99" s="77">
        <f t="shared" si="6"/>
        <v>0.81720000000000115</v>
      </c>
      <c r="Q99" s="77">
        <f t="shared" si="6"/>
        <v>0.46991999999999945</v>
      </c>
      <c r="R99" s="80">
        <f t="shared" si="6"/>
        <v>0.2631006332004629</v>
      </c>
      <c r="S99" s="80">
        <f t="shared" si="6"/>
        <v>0</v>
      </c>
      <c r="T99" s="78">
        <f t="shared" si="6"/>
        <v>1.6062075</v>
      </c>
      <c r="U99" s="78">
        <f t="shared" si="6"/>
        <v>2.5979725000000014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1.5932500000000002E-2</v>
      </c>
      <c r="Z99" s="75">
        <f t="shared" si="6"/>
        <v>-2.0587499999999999</v>
      </c>
      <c r="AA99" s="117">
        <f t="shared" si="6"/>
        <v>0.97918499999999986</v>
      </c>
      <c r="AB99" s="117">
        <f t="shared" si="6"/>
        <v>-7.3658399999999968</v>
      </c>
      <c r="AC99">
        <f t="shared" si="6"/>
        <v>0.30356916642959947</v>
      </c>
      <c r="AD99">
        <f t="shared" si="6"/>
        <v>14.132591457815931</v>
      </c>
      <c r="AE99">
        <f t="shared" si="6"/>
        <v>-8.2282249999999987E-2</v>
      </c>
      <c r="AG99">
        <f t="shared" si="6"/>
        <v>14.05030920781593</v>
      </c>
      <c r="AI99">
        <f t="shared" si="6"/>
        <v>0</v>
      </c>
      <c r="AJ99">
        <f t="shared" si="6"/>
        <v>0</v>
      </c>
      <c r="AK99">
        <f t="shared" si="6"/>
        <v>1.8772500000000001E-2</v>
      </c>
      <c r="AL99">
        <f t="shared" si="6"/>
        <v>-0.56125000000000003</v>
      </c>
      <c r="AM99">
        <f t="shared" si="6"/>
        <v>0</v>
      </c>
      <c r="AN99">
        <f t="shared" si="6"/>
        <v>0</v>
      </c>
      <c r="AO99">
        <f t="shared" si="6"/>
        <v>2.2877499999999999E-2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44985</v>
      </c>
      <c r="B1" s="224"/>
      <c r="C1" s="224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31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D3">
        <f>TWEPL!R3</f>
        <v>6.6197999999999997</v>
      </c>
      <c r="E3">
        <f>GT_NG!T3</f>
        <v>11.67632234837995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69.600000000000009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623.1603090881955</v>
      </c>
      <c r="P3" s="77">
        <v>37.42</v>
      </c>
      <c r="Q3" s="77">
        <v>23.64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200.63000000000002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-265</v>
      </c>
      <c r="AA3" s="117">
        <f>STOA!J3</f>
        <v>3.88</v>
      </c>
      <c r="AB3" s="117">
        <f>-STOA!P3</f>
        <v>0</v>
      </c>
      <c r="AC3">
        <f>SUMIF(B3:AB3,"&gt;0")*$AC$2-SUMIF(B3:AB3,"&lt;0")*($AC$2/(1-$AC$2))+SUMIF(AI3:AR3,"&gt;0")*$AC$2-SUMIF(AI3:AR3,"&lt;0")*($AC$2/(1-$AC$2))</f>
        <v>10.947016390023625</v>
      </c>
      <c r="AD3">
        <f>SUM(B3:AB3,AI3:AR3)-AC3</f>
        <v>700.67941504655187</v>
      </c>
      <c r="AE3">
        <f>'IDT-1'!F3</f>
        <v>0</v>
      </c>
      <c r="AF3" s="26"/>
      <c r="AG3">
        <f>SUM(AD3:AF3)</f>
        <v>700.67941504655187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6.6197999999999997</v>
      </c>
      <c r="E4">
        <f>GT_NG!T4</f>
        <v>11.67632234837995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69.600000000000009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622.9222991893771</v>
      </c>
      <c r="P4" s="77">
        <v>37.42</v>
      </c>
      <c r="Q4" s="77">
        <v>23.640000000000004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200.58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-274</v>
      </c>
      <c r="AA4" s="117">
        <f>STOA!J4</f>
        <v>3.88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11.02438505061378</v>
      </c>
      <c r="AD4">
        <f t="shared" ref="AD4:AD67" si="1">SUM(B4:AB4,AI4:AR4)-AC4</f>
        <v>691.31403648714331</v>
      </c>
      <c r="AE4">
        <f>'IDT-1'!F4</f>
        <v>0</v>
      </c>
      <c r="AF4" s="26"/>
      <c r="AG4">
        <f t="shared" ref="AG4:AG67" si="2">SUM(AD4:AF4)</f>
        <v>691.31403648714331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6.6197999999999997</v>
      </c>
      <c r="E5">
        <f>GT_NG!T5</f>
        <v>11.67632234837995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69.600000000000009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622.92035759975897</v>
      </c>
      <c r="P5" s="77">
        <v>37.43</v>
      </c>
      <c r="Q5" s="77">
        <v>23.640000000000004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200.54000000000002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-284</v>
      </c>
      <c r="AA5" s="117">
        <f>STOA!J5</f>
        <v>3.88</v>
      </c>
      <c r="AB5" s="117">
        <f>-STOA!P5</f>
        <v>0</v>
      </c>
      <c r="AC5">
        <f t="shared" si="0"/>
        <v>11.112885239847094</v>
      </c>
      <c r="AD5">
        <f t="shared" si="1"/>
        <v>681.19359470829181</v>
      </c>
      <c r="AE5">
        <f>'IDT-1'!F5</f>
        <v>0</v>
      </c>
      <c r="AF5" s="26"/>
      <c r="AG5">
        <f t="shared" si="2"/>
        <v>681.19359470829181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6.6197999999999997</v>
      </c>
      <c r="E6">
        <f>GT_NG!T6</f>
        <v>11.67632234837995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69.600000000000009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622.92035759975897</v>
      </c>
      <c r="P6" s="77">
        <v>37.430000000000007</v>
      </c>
      <c r="Q6" s="77">
        <v>23.640000000000004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200.51000000000002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-295</v>
      </c>
      <c r="AA6" s="117">
        <f>STOA!J6</f>
        <v>3.88</v>
      </c>
      <c r="AB6" s="117">
        <f>-STOA!P6</f>
        <v>0</v>
      </c>
      <c r="AC6">
        <f t="shared" si="0"/>
        <v>11.210280642591242</v>
      </c>
      <c r="AD6">
        <f t="shared" si="1"/>
        <v>670.0661993055478</v>
      </c>
      <c r="AE6">
        <f>'IDT-1'!F6</f>
        <v>0</v>
      </c>
      <c r="AF6" s="26"/>
      <c r="AG6">
        <f t="shared" si="2"/>
        <v>670.0661993055478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6.6197999999999997</v>
      </c>
      <c r="E7">
        <f>GT_NG!T7</f>
        <v>11.67632234837995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69.600000000000009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624.40855716265582</v>
      </c>
      <c r="P7" s="77">
        <v>37.430000000000007</v>
      </c>
      <c r="Q7" s="77">
        <v>23.640000000000004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200.48000000000002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-304</v>
      </c>
      <c r="AA7" s="117">
        <f>STOA!J7</f>
        <v>3.88</v>
      </c>
      <c r="AB7" s="117">
        <f>-STOA!P7</f>
        <v>0</v>
      </c>
      <c r="AC7">
        <f t="shared" si="0"/>
        <v>11.436187859277423</v>
      </c>
      <c r="AD7">
        <f t="shared" si="1"/>
        <v>647.29849165175847</v>
      </c>
      <c r="AE7">
        <f>'IDT-1'!F7</f>
        <v>0</v>
      </c>
      <c r="AF7" s="26"/>
      <c r="AG7">
        <f t="shared" si="2"/>
        <v>647.29849165175847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6.6197999999999997</v>
      </c>
      <c r="E8">
        <f>GT_NG!T8</f>
        <v>11.67632234837995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69.600000000000009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624.40839812093793</v>
      </c>
      <c r="P8" s="77">
        <v>37.430000000000007</v>
      </c>
      <c r="Q8" s="77">
        <v>23.640000000000004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200.43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-314</v>
      </c>
      <c r="AA8" s="117">
        <f>STOA!J8</f>
        <v>3.88</v>
      </c>
      <c r="AB8" s="117">
        <f>-STOA!P8</f>
        <v>0</v>
      </c>
      <c r="AC8">
        <f t="shared" si="0"/>
        <v>11.524527734932258</v>
      </c>
      <c r="AD8">
        <f t="shared" si="1"/>
        <v>637.15999273438558</v>
      </c>
      <c r="AE8">
        <f>'IDT-1'!F8</f>
        <v>0</v>
      </c>
      <c r="AF8" s="26"/>
      <c r="AG8">
        <f t="shared" si="2"/>
        <v>637.15999273438558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6.6197999999999997</v>
      </c>
      <c r="E9">
        <f>GT_NG!T9</f>
        <v>11.67632234837995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69.600000000000009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625.87694786333805</v>
      </c>
      <c r="P9" s="77">
        <v>37.430000000000007</v>
      </c>
      <c r="Q9" s="77">
        <v>23.640000000000004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200.41000000000003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-320</v>
      </c>
      <c r="AA9" s="117">
        <f>STOA!J9</f>
        <v>3.88</v>
      </c>
      <c r="AB9" s="117">
        <f>-STOA!P9</f>
        <v>0</v>
      </c>
      <c r="AC9">
        <f t="shared" si="0"/>
        <v>11.457371824965623</v>
      </c>
      <c r="AD9">
        <f t="shared" si="1"/>
        <v>647.6756983867524</v>
      </c>
      <c r="AE9">
        <f>'IDT-1'!F9</f>
        <v>0</v>
      </c>
      <c r="AF9" s="26"/>
      <c r="AG9">
        <f t="shared" si="2"/>
        <v>647.6756983867524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6.6197999999999997</v>
      </c>
      <c r="E10">
        <f>GT_NG!T10</f>
        <v>11.67632234837995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69.600000000000009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625.87694786333805</v>
      </c>
      <c r="P10" s="77">
        <v>37.430000000000007</v>
      </c>
      <c r="Q10" s="77">
        <v>23.640000000000004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200.39000000000001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-325</v>
      </c>
      <c r="AA10" s="117">
        <f>STOA!J10</f>
        <v>3.88</v>
      </c>
      <c r="AB10" s="117">
        <f>-STOA!P10</f>
        <v>0</v>
      </c>
      <c r="AC10">
        <f t="shared" si="0"/>
        <v>11.501586462576599</v>
      </c>
      <c r="AD10">
        <f t="shared" si="1"/>
        <v>642.61148374914148</v>
      </c>
      <c r="AE10">
        <f>'IDT-1'!F10</f>
        <v>0</v>
      </c>
      <c r="AF10" s="26"/>
      <c r="AG10">
        <f t="shared" si="2"/>
        <v>642.61148374914148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6.6197999999999997</v>
      </c>
      <c r="E11">
        <f>GT_NG!T11</f>
        <v>11.67632234837995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69.600000000000009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625.87726953587674</v>
      </c>
      <c r="P11" s="77">
        <v>37.430000000000007</v>
      </c>
      <c r="Q11" s="77">
        <v>23.640000000000004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200.19000000000003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-310</v>
      </c>
      <c r="AA11" s="117">
        <f>STOA!J11</f>
        <v>3.88</v>
      </c>
      <c r="AB11" s="117">
        <f>-STOA!P11</f>
        <v>0</v>
      </c>
      <c r="AC11">
        <f t="shared" si="0"/>
        <v>11.544219930905914</v>
      </c>
      <c r="AD11">
        <f t="shared" si="1"/>
        <v>637.36917195335081</v>
      </c>
      <c r="AE11">
        <f>'IDT-1'!F11</f>
        <v>0</v>
      </c>
      <c r="AF11" s="26"/>
      <c r="AG11">
        <f t="shared" si="2"/>
        <v>637.36917195335081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-20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6.6197999999999997</v>
      </c>
      <c r="E12">
        <f>GT_NG!T12</f>
        <v>11.67632234837995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69.600000000000009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625.87726953587674</v>
      </c>
      <c r="P12" s="77">
        <v>37.430000000000007</v>
      </c>
      <c r="Q12" s="77">
        <v>23.640000000000004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200.17000000000002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-316</v>
      </c>
      <c r="AA12" s="117">
        <f>STOA!J12</f>
        <v>3.88</v>
      </c>
      <c r="AB12" s="117">
        <f>-STOA!P12</f>
        <v>0</v>
      </c>
      <c r="AC12">
        <f t="shared" si="0"/>
        <v>11.597312696039085</v>
      </c>
      <c r="AD12">
        <f t="shared" si="1"/>
        <v>631.2960791882175</v>
      </c>
      <c r="AE12">
        <f>'IDT-1'!F12</f>
        <v>0</v>
      </c>
      <c r="AF12" s="26"/>
      <c r="AG12">
        <f t="shared" si="2"/>
        <v>631.2960791882175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-20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6.6197999999999997</v>
      </c>
      <c r="E13">
        <f>GT_NG!T13</f>
        <v>11.720110803324101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69.600000000000009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624.0823754062767</v>
      </c>
      <c r="P13" s="77">
        <v>37.430000000000007</v>
      </c>
      <c r="Q13" s="77">
        <v>23.640000000000004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200.11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-323</v>
      </c>
      <c r="AA13" s="117">
        <f>STOA!J13</f>
        <v>3.88</v>
      </c>
      <c r="AB13" s="117">
        <f>-STOA!P13</f>
        <v>0</v>
      </c>
      <c r="AC13">
        <f t="shared" si="0"/>
        <v>11.643521858757481</v>
      </c>
      <c r="AD13">
        <f t="shared" si="1"/>
        <v>622.43876435084326</v>
      </c>
      <c r="AE13">
        <f>'IDT-1'!F13</f>
        <v>0</v>
      </c>
      <c r="AF13" s="26"/>
      <c r="AG13">
        <f t="shared" si="2"/>
        <v>622.43876435084326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-20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6.6197999999999997</v>
      </c>
      <c r="E14">
        <f>GT_NG!T14</f>
        <v>11.720110803324101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69.600000000000009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624.08205373373801</v>
      </c>
      <c r="P14" s="77">
        <v>37.430000000000007</v>
      </c>
      <c r="Q14" s="77">
        <v>23.640000000000004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200.08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-329</v>
      </c>
      <c r="AA14" s="117">
        <f>STOA!J14</f>
        <v>3.88</v>
      </c>
      <c r="AB14" s="117">
        <f>-STOA!P14</f>
        <v>0</v>
      </c>
      <c r="AC14">
        <f t="shared" si="0"/>
        <v>11.696523793172313</v>
      </c>
      <c r="AD14">
        <f t="shared" si="1"/>
        <v>616.35544074388986</v>
      </c>
      <c r="AE14">
        <f>'IDT-1'!F14</f>
        <v>0</v>
      </c>
      <c r="AF14" s="26"/>
      <c r="AG14">
        <f t="shared" si="2"/>
        <v>616.35544074388986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-20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6.6197999999999997</v>
      </c>
      <c r="E15">
        <f>GT_NG!T15</f>
        <v>11.67632234837995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69.600000000000009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624.17497111274724</v>
      </c>
      <c r="P15" s="77">
        <v>37.430000000000007</v>
      </c>
      <c r="Q15" s="77">
        <v>23.640000000000004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199.66000000000003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-335</v>
      </c>
      <c r="AA15" s="117">
        <f>STOA!J15</f>
        <v>3.88</v>
      </c>
      <c r="AB15" s="117">
        <f>-STOA!P15</f>
        <v>0</v>
      </c>
      <c r="AC15">
        <f t="shared" si="0"/>
        <v>11.746528892837258</v>
      </c>
      <c r="AD15">
        <f t="shared" si="1"/>
        <v>609.93456456829006</v>
      </c>
      <c r="AE15">
        <f>'IDT-1'!F15</f>
        <v>0</v>
      </c>
      <c r="AF15" s="26"/>
      <c r="AG15">
        <f t="shared" si="2"/>
        <v>609.93456456829006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-20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6.6197999999999997</v>
      </c>
      <c r="E16">
        <f>GT_NG!T16</f>
        <v>11.67632234837995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69.600000000000009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624.17497111274724</v>
      </c>
      <c r="P16" s="77">
        <v>37.430000000000007</v>
      </c>
      <c r="Q16" s="77">
        <v>23.640000000000004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202.85000000000002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-338</v>
      </c>
      <c r="AA16" s="117">
        <f>STOA!J16</f>
        <v>3.88</v>
      </c>
      <c r="AB16" s="117">
        <f>-STOA!P16</f>
        <v>0</v>
      </c>
      <c r="AC16">
        <f t="shared" si="0"/>
        <v>11.801235275403844</v>
      </c>
      <c r="AD16">
        <f t="shared" si="1"/>
        <v>610.06985818572343</v>
      </c>
      <c r="AE16">
        <f>'IDT-1'!F16</f>
        <v>0</v>
      </c>
      <c r="AF16" s="26"/>
      <c r="AG16">
        <f t="shared" si="2"/>
        <v>610.06985818572343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-20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6.6197999999999997</v>
      </c>
      <c r="E17">
        <f>GT_NG!T17</f>
        <v>11.67632234837995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69.600000000000009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623.52276226097638</v>
      </c>
      <c r="P17" s="77">
        <v>37.430000000000007</v>
      </c>
      <c r="Q17" s="77">
        <v>23.640000000000004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203.01000000000002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-338</v>
      </c>
      <c r="AA17" s="117">
        <f>STOA!J17</f>
        <v>3.88</v>
      </c>
      <c r="AB17" s="117">
        <f>-STOA!P17</f>
        <v>0</v>
      </c>
      <c r="AC17">
        <f t="shared" si="0"/>
        <v>11.79690383750826</v>
      </c>
      <c r="AD17">
        <f t="shared" si="1"/>
        <v>609.58198077184818</v>
      </c>
      <c r="AE17">
        <f>'IDT-1'!F17</f>
        <v>0</v>
      </c>
      <c r="AF17" s="26"/>
      <c r="AG17">
        <f t="shared" si="2"/>
        <v>609.58198077184818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-20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6.6197999999999997</v>
      </c>
      <c r="E18">
        <f>GT_NG!T18</f>
        <v>11.67632234837995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69.600000000000009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623.52276226097638</v>
      </c>
      <c r="P18" s="77">
        <v>37.430000000000007</v>
      </c>
      <c r="Q18" s="77">
        <v>23.640000000000004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203.03000000000003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-338</v>
      </c>
      <c r="AA18" s="117">
        <f>STOA!J18</f>
        <v>3.88</v>
      </c>
      <c r="AB18" s="117">
        <f>-STOA!P18</f>
        <v>0</v>
      </c>
      <c r="AC18">
        <f t="shared" si="0"/>
        <v>11.79707983750826</v>
      </c>
      <c r="AD18">
        <f t="shared" si="1"/>
        <v>609.60180477184826</v>
      </c>
      <c r="AE18">
        <f>'IDT-1'!F18</f>
        <v>0</v>
      </c>
      <c r="AF18" s="26"/>
      <c r="AG18">
        <f t="shared" si="2"/>
        <v>609.60180477184826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-20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6.6197999999999997</v>
      </c>
      <c r="E19">
        <f>GT_NG!T19</f>
        <v>11.67632234837995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69.600000000000009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623.52169481402791</v>
      </c>
      <c r="P19" s="77">
        <v>37.42</v>
      </c>
      <c r="Q19" s="77">
        <v>23.64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203.04000000000002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-335</v>
      </c>
      <c r="AA19" s="117">
        <f>STOA!J19</f>
        <v>3.78</v>
      </c>
      <c r="AB19" s="117">
        <f>-STOA!P19</f>
        <v>0</v>
      </c>
      <c r="AC19">
        <f t="shared" si="0"/>
        <v>11.769556061408528</v>
      </c>
      <c r="AD19">
        <f t="shared" si="1"/>
        <v>612.52826110099943</v>
      </c>
      <c r="AE19">
        <f>'IDT-1'!F19</f>
        <v>0</v>
      </c>
      <c r="AF19" s="26"/>
      <c r="AG19">
        <f t="shared" si="2"/>
        <v>612.52826110099943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-20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6.6197999999999997</v>
      </c>
      <c r="E20">
        <f>GT_NG!T20</f>
        <v>11.67632234837995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69.600000000000009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623.52137230444453</v>
      </c>
      <c r="P20" s="77">
        <v>37.42</v>
      </c>
      <c r="Q20" s="77">
        <v>23.64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203.01000000000002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-349</v>
      </c>
      <c r="AA20" s="117">
        <f>STOA!J20</f>
        <v>3.78</v>
      </c>
      <c r="AB20" s="117">
        <f>-STOA!P20</f>
        <v>0</v>
      </c>
      <c r="AC20">
        <f t="shared" si="0"/>
        <v>11.716020458191023</v>
      </c>
      <c r="AD20">
        <f t="shared" si="1"/>
        <v>618.55147419463344</v>
      </c>
      <c r="AE20">
        <f>'IDT-1'!F20</f>
        <v>0</v>
      </c>
      <c r="AF20" s="26"/>
      <c r="AG20">
        <f t="shared" si="2"/>
        <v>618.55147419463344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6.6197999999999997</v>
      </c>
      <c r="E21">
        <f>GT_NG!T21</f>
        <v>11.67632234837995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69.600000000000009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622.21599518332391</v>
      </c>
      <c r="P21" s="77">
        <v>37.42</v>
      </c>
      <c r="Q21" s="77">
        <v>23.64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203.15000000000003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-344</v>
      </c>
      <c r="AA21" s="117">
        <f>STOA!J21</f>
        <v>3.78</v>
      </c>
      <c r="AB21" s="117">
        <f>-STOA!P21</f>
        <v>0</v>
      </c>
      <c r="AC21">
        <f t="shared" si="0"/>
        <v>11.661374501914185</v>
      </c>
      <c r="AD21">
        <f t="shared" si="1"/>
        <v>622.4407430297897</v>
      </c>
      <c r="AE21">
        <f>'IDT-1'!F21</f>
        <v>0</v>
      </c>
      <c r="AF21" s="26"/>
      <c r="AG21">
        <f t="shared" si="2"/>
        <v>622.4407430297897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6.6197999999999997</v>
      </c>
      <c r="E22">
        <f>GT_NG!T22</f>
        <v>11.67632234837995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69.600000000000009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620.60400012878472</v>
      </c>
      <c r="P22" s="77">
        <v>37.42</v>
      </c>
      <c r="Q22" s="77">
        <v>23.64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203.26000000000002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-327</v>
      </c>
      <c r="AA22" s="117">
        <f>STOA!J22</f>
        <v>3.78</v>
      </c>
      <c r="AB22" s="117">
        <f>-STOA!P22</f>
        <v>0</v>
      </c>
      <c r="AC22">
        <f t="shared" si="0"/>
        <v>11.49722877755692</v>
      </c>
      <c r="AD22">
        <f t="shared" si="1"/>
        <v>638.10289369960776</v>
      </c>
      <c r="AE22">
        <f>'IDT-1'!F22</f>
        <v>0</v>
      </c>
      <c r="AF22" s="26"/>
      <c r="AG22">
        <f t="shared" si="2"/>
        <v>638.10289369960776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6.6197999999999997</v>
      </c>
      <c r="E23">
        <f>GT_NG!T23</f>
        <v>11.67632234837995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69.600000000000009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627.49845584110881</v>
      </c>
      <c r="P23" s="77">
        <v>37.42</v>
      </c>
      <c r="Q23" s="77">
        <v>23.64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203.17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-309</v>
      </c>
      <c r="AA23" s="117">
        <f>STOA!J23</f>
        <v>3.78</v>
      </c>
      <c r="AB23" s="117">
        <f>-STOA!P23</f>
        <v>0</v>
      </c>
      <c r="AC23">
        <f t="shared" si="0"/>
        <v>11.397301692425854</v>
      </c>
      <c r="AD23">
        <f t="shared" si="1"/>
        <v>663.00727649706289</v>
      </c>
      <c r="AE23">
        <f>'IDT-1'!F23</f>
        <v>0</v>
      </c>
      <c r="AF23" s="26"/>
      <c r="AG23">
        <f t="shared" si="2"/>
        <v>663.00727649706289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6.6197999999999997</v>
      </c>
      <c r="E24">
        <f>GT_NG!T24</f>
        <v>11.67632234837995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69.600000000000009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640.29455549578427</v>
      </c>
      <c r="P24" s="77">
        <v>37.42</v>
      </c>
      <c r="Q24" s="77">
        <v>23.64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203.07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-292</v>
      </c>
      <c r="AA24" s="117">
        <f>STOA!J24</f>
        <v>3.78</v>
      </c>
      <c r="AB24" s="117">
        <f>-STOA!P24</f>
        <v>0</v>
      </c>
      <c r="AC24">
        <f t="shared" si="0"/>
        <v>11.358099201509678</v>
      </c>
      <c r="AD24">
        <f t="shared" si="1"/>
        <v>692.74257864265451</v>
      </c>
      <c r="AE24">
        <f>'IDT-1'!F24</f>
        <v>0</v>
      </c>
      <c r="AF24" s="26"/>
      <c r="AG24">
        <f t="shared" si="2"/>
        <v>692.74257864265451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6.6197999999999997</v>
      </c>
      <c r="E25">
        <f>GT_NG!T25</f>
        <v>11.67632234837995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69.600000000000009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649.0005410741004</v>
      </c>
      <c r="P25" s="77">
        <v>37.42</v>
      </c>
      <c r="Q25" s="77">
        <v>23.64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202.93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-261</v>
      </c>
      <c r="AA25" s="117">
        <f>STOA!J25</f>
        <v>3.78</v>
      </c>
      <c r="AB25" s="117">
        <f>-STOA!P25</f>
        <v>0</v>
      </c>
      <c r="AC25">
        <f t="shared" si="0"/>
        <v>11.158257921410804</v>
      </c>
      <c r="AD25">
        <f t="shared" si="1"/>
        <v>732.50840550106943</v>
      </c>
      <c r="AE25">
        <f>'IDT-1'!F25</f>
        <v>0</v>
      </c>
      <c r="AF25" s="26"/>
      <c r="AG25">
        <f t="shared" si="2"/>
        <v>732.50840550106943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6.6197999999999997</v>
      </c>
      <c r="E26">
        <f>GT_NG!T26</f>
        <v>11.67632234837995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69.600000000000009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657.68154143014056</v>
      </c>
      <c r="P26" s="77">
        <v>37.42</v>
      </c>
      <c r="Q26" s="77">
        <v>23.64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202.76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-228</v>
      </c>
      <c r="AA26" s="117">
        <f>STOA!J26</f>
        <v>3.78</v>
      </c>
      <c r="AB26" s="117">
        <f>-STOA!P26</f>
        <v>0</v>
      </c>
      <c r="AC26">
        <f t="shared" si="0"/>
        <v>10.940176516311514</v>
      </c>
      <c r="AD26">
        <f t="shared" si="1"/>
        <v>774.2374872622089</v>
      </c>
      <c r="AE26">
        <f>'IDT-1'!F26</f>
        <v>0</v>
      </c>
      <c r="AF26" s="26"/>
      <c r="AG26">
        <f t="shared" si="2"/>
        <v>774.2374872622089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6.6197999999999997</v>
      </c>
      <c r="E27">
        <f>GT_NG!T27</f>
        <v>11.67632234837995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69.598877600387027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676.4592757639308</v>
      </c>
      <c r="P27" s="77">
        <v>37.42</v>
      </c>
      <c r="Q27" s="77">
        <v>23.64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202.66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-161</v>
      </c>
      <c r="AA27" s="117">
        <f>STOA!J27</f>
        <v>3.76</v>
      </c>
      <c r="AB27" s="117">
        <f>-STOA!P27</f>
        <v>0</v>
      </c>
      <c r="AC27">
        <f t="shared" si="0"/>
        <v>10.509520157345186</v>
      </c>
      <c r="AD27">
        <f t="shared" si="1"/>
        <v>860.32475555535257</v>
      </c>
      <c r="AE27">
        <f>'IDT-1'!F27</f>
        <v>-23.065000000000001</v>
      </c>
      <c r="AF27" s="26"/>
      <c r="AG27">
        <f t="shared" si="2"/>
        <v>837.25975555535251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6.6197999999999997</v>
      </c>
      <c r="E28">
        <f>GT_NG!T28</f>
        <v>11.67632234837995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69.598877600387027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702.11522772083094</v>
      </c>
      <c r="P28" s="77">
        <v>37.42</v>
      </c>
      <c r="Q28" s="77">
        <v>23.64</v>
      </c>
      <c r="R28" s="80">
        <v>0.48744791666666659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202.67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-110</v>
      </c>
      <c r="AA28" s="117">
        <f>STOA!J28</f>
        <v>3.76</v>
      </c>
      <c r="AB28" s="117">
        <f>-STOA!P28</f>
        <v>0</v>
      </c>
      <c r="AC28">
        <f t="shared" si="0"/>
        <v>10.286885572600614</v>
      </c>
      <c r="AD28">
        <f t="shared" si="1"/>
        <v>937.70079001366389</v>
      </c>
      <c r="AE28">
        <f>'IDT-1'!F28</f>
        <v>-23.641999999999999</v>
      </c>
      <c r="AF28" s="26"/>
      <c r="AG28">
        <f t="shared" si="2"/>
        <v>914.05879001366384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6.6197999999999997</v>
      </c>
      <c r="E29">
        <f>GT_NG!T29</f>
        <v>11.67632234837995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69.598877600387027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720.53788767683079</v>
      </c>
      <c r="P29" s="77">
        <v>37.42</v>
      </c>
      <c r="Q29" s="77">
        <v>23.64</v>
      </c>
      <c r="R29" s="80">
        <v>4.6125455549420211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202.73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-95</v>
      </c>
      <c r="AA29" s="117">
        <f>STOA!J29</f>
        <v>3.76</v>
      </c>
      <c r="AB29" s="117">
        <f>-STOA!P29</f>
        <v>0</v>
      </c>
      <c r="AC29">
        <f t="shared" si="0"/>
        <v>10.352661926597305</v>
      </c>
      <c r="AD29">
        <f t="shared" si="1"/>
        <v>975.24277125394235</v>
      </c>
      <c r="AE29">
        <f>'IDT-1'!F29</f>
        <v>0</v>
      </c>
      <c r="AF29" s="26"/>
      <c r="AG29">
        <f t="shared" si="2"/>
        <v>975.24277125394235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6.6197999999999997</v>
      </c>
      <c r="E30">
        <f>GT_NG!T30</f>
        <v>11.67632234837995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69.598877600387027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720.53788767683079</v>
      </c>
      <c r="P30" s="77">
        <v>37.42</v>
      </c>
      <c r="Q30" s="77">
        <v>23.64</v>
      </c>
      <c r="R30" s="80">
        <v>7.8425454545454549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204.7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-61</v>
      </c>
      <c r="AA30" s="117">
        <f>STOA!J30</f>
        <v>3.76</v>
      </c>
      <c r="AB30" s="117">
        <f>-STOA!P30</f>
        <v>0</v>
      </c>
      <c r="AC30">
        <f t="shared" si="0"/>
        <v>10.096565589959175</v>
      </c>
      <c r="AD30">
        <f t="shared" si="1"/>
        <v>1014.6988674901839</v>
      </c>
      <c r="AE30">
        <f>'IDT-1'!F30</f>
        <v>0</v>
      </c>
      <c r="AF30" s="26"/>
      <c r="AG30">
        <f t="shared" si="2"/>
        <v>1014.6988674901839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6.6197999999999997</v>
      </c>
      <c r="E31">
        <f>GT_NG!T31</f>
        <v>7.6195550672892072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69.598877600387027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718.09030477283079</v>
      </c>
      <c r="P31" s="77">
        <v>37.42</v>
      </c>
      <c r="Q31" s="77">
        <v>23.64</v>
      </c>
      <c r="R31" s="80">
        <v>9.99</v>
      </c>
      <c r="S31" s="80">
        <v>0</v>
      </c>
      <c r="T31" s="78">
        <f>SUMPRODUCT(LTA!F31:AJ31,LTA!F$101:AJ$101,LTA!F$105:AJ$105)</f>
        <v>0</v>
      </c>
      <c r="U31" s="78">
        <f>SUMPRODUCT(LTA!F31:AJ31,LTA!F$102:AJ$102,LTA!F$105:AJ$105)</f>
        <v>211.59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-33</v>
      </c>
      <c r="AA31" s="117">
        <f>STOA!J31</f>
        <v>3.67</v>
      </c>
      <c r="AB31" s="117">
        <f>-STOA!P31</f>
        <v>0</v>
      </c>
      <c r="AC31">
        <f t="shared" si="0"/>
        <v>9.8694773377089096</v>
      </c>
      <c r="AD31">
        <f t="shared" si="1"/>
        <v>1045.3690601027981</v>
      </c>
      <c r="AE31">
        <f>'IDT-1'!F31</f>
        <v>0</v>
      </c>
      <c r="AF31" s="26"/>
      <c r="AG31">
        <f t="shared" si="2"/>
        <v>1045.3690601027981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6.6197999999999997</v>
      </c>
      <c r="E32">
        <f>GT_NG!T32</f>
        <v>7.6195550672892072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69.598877600387027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718.09030477283079</v>
      </c>
      <c r="P32" s="77">
        <v>37.42</v>
      </c>
      <c r="Q32" s="77">
        <v>23.64</v>
      </c>
      <c r="R32" s="80">
        <v>13.5</v>
      </c>
      <c r="S32" s="80">
        <v>0</v>
      </c>
      <c r="T32" s="78">
        <f>SUMPRODUCT(LTA!F32:AJ32,LTA!F$101:AJ$101,LTA!F$105:AJ$105)</f>
        <v>3.47</v>
      </c>
      <c r="U32" s="78">
        <f>SUMPRODUCT(LTA!F32:AJ32,LTA!F$102:AJ$102,LTA!F$105:AJ$105)</f>
        <v>219.91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-7</v>
      </c>
      <c r="AA32" s="117">
        <f>STOA!J32</f>
        <v>3.67</v>
      </c>
      <c r="AB32" s="117">
        <f>-STOA!P32</f>
        <v>0</v>
      </c>
      <c r="AC32">
        <f t="shared" si="0"/>
        <v>9.7732860221318294</v>
      </c>
      <c r="AD32">
        <f t="shared" si="1"/>
        <v>1086.7652514183753</v>
      </c>
      <c r="AE32">
        <f>'IDT-1'!F32</f>
        <v>0</v>
      </c>
      <c r="AF32" s="26"/>
      <c r="AG32">
        <f t="shared" si="2"/>
        <v>1086.7652514183753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6.6197999999999997</v>
      </c>
      <c r="E33">
        <f>GT_NG!T33</f>
        <v>7.4175042348955387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69.598877600387027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718.24177101243083</v>
      </c>
      <c r="P33" s="77">
        <v>37.42</v>
      </c>
      <c r="Q33" s="77">
        <v>23.64</v>
      </c>
      <c r="R33" s="80">
        <v>19.767310569990478</v>
      </c>
      <c r="S33" s="80">
        <v>0</v>
      </c>
      <c r="T33" s="78">
        <f>SUMPRODUCT(LTA!F33:AJ33,LTA!F$101:AJ$101,LTA!F$105:AJ$105)</f>
        <v>13.41</v>
      </c>
      <c r="U33" s="78">
        <f>SUMPRODUCT(LTA!F33:AJ33,LTA!F$102:AJ$102,LTA!F$105:AJ$105)</f>
        <v>226.35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-7</v>
      </c>
      <c r="AA33" s="117">
        <f>STOA!J33</f>
        <v>3.67</v>
      </c>
      <c r="AB33" s="117">
        <f>-STOA!P33</f>
        <v>0</v>
      </c>
      <c r="AC33">
        <f t="shared" si="0"/>
        <v>10.194090398786045</v>
      </c>
      <c r="AD33">
        <f t="shared" si="1"/>
        <v>1083.9411730189179</v>
      </c>
      <c r="AE33">
        <f>'IDT-1'!F33</f>
        <v>0</v>
      </c>
      <c r="AF33" s="26"/>
      <c r="AG33">
        <f t="shared" si="2"/>
        <v>1083.9411730189179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-25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6.6197999999999997</v>
      </c>
      <c r="E34">
        <f>GT_NG!T34</f>
        <v>7.4175042348955387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69.598877600387027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714.4317435252309</v>
      </c>
      <c r="P34" s="77">
        <v>37.42</v>
      </c>
      <c r="Q34" s="77">
        <v>23.64</v>
      </c>
      <c r="R34" s="80">
        <v>23.2</v>
      </c>
      <c r="S34" s="80">
        <v>0</v>
      </c>
      <c r="T34" s="78">
        <f>SUMPRODUCT(LTA!F34:AJ34,LTA!F$101:AJ$101,LTA!F$105:AJ$105)</f>
        <v>20.470000000000002</v>
      </c>
      <c r="U34" s="78">
        <f>SUMPRODUCT(LTA!F34:AJ34,LTA!F$102:AJ$102,LTA!F$105:AJ$105)</f>
        <v>236.87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-7</v>
      </c>
      <c r="AA34" s="117">
        <f>STOA!J34</f>
        <v>3.67</v>
      </c>
      <c r="AB34" s="117">
        <f>-STOA!P34</f>
        <v>0</v>
      </c>
      <c r="AC34">
        <f t="shared" si="0"/>
        <v>10.380986333971549</v>
      </c>
      <c r="AD34">
        <f t="shared" si="1"/>
        <v>1096.9569390265419</v>
      </c>
      <c r="AE34">
        <f>'IDT-1'!F34</f>
        <v>0</v>
      </c>
      <c r="AF34" s="26"/>
      <c r="AG34">
        <f t="shared" si="2"/>
        <v>1096.9569390265419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-29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6.6197999999999997</v>
      </c>
      <c r="E35">
        <f>GT_NG!T35</f>
        <v>7.4175042348955387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69.598877600387027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711.09447169585121</v>
      </c>
      <c r="P35" s="77">
        <v>37.42</v>
      </c>
      <c r="Q35" s="77">
        <v>23.64</v>
      </c>
      <c r="R35" s="80">
        <v>23.2</v>
      </c>
      <c r="S35" s="80">
        <v>0</v>
      </c>
      <c r="T35" s="78">
        <f>SUMPRODUCT(LTA!F35:AJ35,LTA!F$101:AJ$101,LTA!F$105:AJ$105)</f>
        <v>32.4</v>
      </c>
      <c r="U35" s="78">
        <f>SUMPRODUCT(LTA!F35:AJ35,LTA!F$102:AJ$102,LTA!F$105:AJ$105)</f>
        <v>248.01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-7</v>
      </c>
      <c r="AA35" s="117">
        <f>STOA!J35</f>
        <v>3.67</v>
      </c>
      <c r="AB35" s="117">
        <f>-STOA!P35</f>
        <v>0</v>
      </c>
      <c r="AC35">
        <f t="shared" si="0"/>
        <v>10.936393825327407</v>
      </c>
      <c r="AD35">
        <f t="shared" si="1"/>
        <v>1073.1342597058062</v>
      </c>
      <c r="AE35">
        <f>'IDT-1'!F35</f>
        <v>0</v>
      </c>
      <c r="AF35" s="26"/>
      <c r="AG35">
        <f t="shared" si="2"/>
        <v>1073.1342597058062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-72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6.6197999999999997</v>
      </c>
      <c r="E36">
        <f>GT_NG!T36</f>
        <v>7.4175042348955387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69.598877600387027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693.68203272625135</v>
      </c>
      <c r="P36" s="77">
        <v>37.42</v>
      </c>
      <c r="Q36" s="77">
        <v>23.64</v>
      </c>
      <c r="R36" s="80">
        <v>23.2</v>
      </c>
      <c r="S36" s="80">
        <v>0</v>
      </c>
      <c r="T36" s="78">
        <f>SUMPRODUCT(LTA!F36:AJ36,LTA!F$101:AJ$101,LTA!F$105:AJ$105)</f>
        <v>45.81</v>
      </c>
      <c r="U36" s="78">
        <f>SUMPRODUCT(LTA!F36:AJ36,LTA!F$102:AJ$102,LTA!F$105:AJ$105)</f>
        <v>259.62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2.46</v>
      </c>
      <c r="Z36" s="75">
        <f>IEX!P36</f>
        <v>0</v>
      </c>
      <c r="AA36" s="117">
        <f>STOA!J36</f>
        <v>3.67</v>
      </c>
      <c r="AB36" s="117">
        <f>-STOA!P36</f>
        <v>0</v>
      </c>
      <c r="AC36">
        <f t="shared" si="0"/>
        <v>10.962841469739562</v>
      </c>
      <c r="AD36">
        <f t="shared" si="1"/>
        <v>1090.1753730917944</v>
      </c>
      <c r="AE36">
        <f>'IDT-1'!F36</f>
        <v>0</v>
      </c>
      <c r="AF36" s="26"/>
      <c r="AG36">
        <f t="shared" si="2"/>
        <v>1090.1753730917944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-72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6.6197999999999997</v>
      </c>
      <c r="E37">
        <f>GT_NG!T37</f>
        <v>11.359977227440934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69.598877600387027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680.49085091935126</v>
      </c>
      <c r="P37" s="77">
        <v>37.42</v>
      </c>
      <c r="Q37" s="77">
        <v>23.64</v>
      </c>
      <c r="R37" s="80">
        <v>23.2</v>
      </c>
      <c r="S37" s="80">
        <v>0</v>
      </c>
      <c r="T37" s="78">
        <f>SUMPRODUCT(LTA!F37:AJ37,LTA!F$101:AJ$101,LTA!F$105:AJ$105)</f>
        <v>57.95</v>
      </c>
      <c r="U37" s="78">
        <f>SUMPRODUCT(LTA!F37:AJ37,LTA!F$102:AJ$102,LTA!F$105:AJ$105)</f>
        <v>270.68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-9</v>
      </c>
      <c r="AA37" s="117">
        <f>STOA!J37</f>
        <v>3.67</v>
      </c>
      <c r="AB37" s="117">
        <f>-STOA!P37</f>
        <v>0</v>
      </c>
      <c r="AC37">
        <f t="shared" si="0"/>
        <v>11.037330449606655</v>
      </c>
      <c r="AD37">
        <f t="shared" si="1"/>
        <v>1104.5921752975728</v>
      </c>
      <c r="AE37">
        <f>'IDT-1'!F37</f>
        <v>0</v>
      </c>
      <c r="AF37" s="26"/>
      <c r="AG37">
        <f t="shared" si="2"/>
        <v>1104.5921752975728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-60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6.6197999999999997</v>
      </c>
      <c r="E38">
        <f>GT_NG!T38</f>
        <v>11.359977227440934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69.598877600387027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671.70432130655115</v>
      </c>
      <c r="P38" s="77">
        <v>37.42</v>
      </c>
      <c r="Q38" s="77">
        <v>23.64</v>
      </c>
      <c r="R38" s="80">
        <v>23.2</v>
      </c>
      <c r="S38" s="80">
        <v>0</v>
      </c>
      <c r="T38" s="78">
        <f>SUMPRODUCT(LTA!F38:AJ38,LTA!F$101:AJ$101,LTA!F$105:AJ$105)</f>
        <v>71.37</v>
      </c>
      <c r="U38" s="78">
        <f>SUMPRODUCT(LTA!F38:AJ38,LTA!F$102:AJ$102,LTA!F$105:AJ$105)</f>
        <v>280.8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-28</v>
      </c>
      <c r="AA38" s="117">
        <f>STOA!J38</f>
        <v>3.67</v>
      </c>
      <c r="AB38" s="117">
        <f>-STOA!P38</f>
        <v>0</v>
      </c>
      <c r="AC38">
        <f t="shared" si="0"/>
        <v>11.335845411935725</v>
      </c>
      <c r="AD38">
        <f t="shared" si="1"/>
        <v>1100.0471307224436</v>
      </c>
      <c r="AE38">
        <f>'IDT-1'!F38</f>
        <v>-2.883</v>
      </c>
      <c r="AF38" s="26"/>
      <c r="AG38">
        <f t="shared" si="2"/>
        <v>1097.1641307224436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-60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6.6197999999999997</v>
      </c>
      <c r="E39">
        <f>GT_NG!T39</f>
        <v>11.580614788147326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69.598877600387027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653.80438833255141</v>
      </c>
      <c r="P39" s="77">
        <v>37.42</v>
      </c>
      <c r="Q39" s="77">
        <v>23.64</v>
      </c>
      <c r="R39" s="80">
        <v>23.2</v>
      </c>
      <c r="S39" s="80">
        <v>0</v>
      </c>
      <c r="T39" s="78">
        <f>SUMPRODUCT(LTA!F39:AJ39,LTA!F$101:AJ$101,LTA!F$105:AJ$105)</f>
        <v>81.44</v>
      </c>
      <c r="U39" s="78">
        <f>SUMPRODUCT(LTA!F39:AJ39,LTA!F$102:AJ$102,LTA!F$105:AJ$105)</f>
        <v>290.24999999999994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3.36</v>
      </c>
      <c r="Z39" s="75">
        <f>IEX!P39</f>
        <v>0</v>
      </c>
      <c r="AA39" s="117">
        <f>STOA!J39</f>
        <v>3.67</v>
      </c>
      <c r="AB39" s="117">
        <f>-STOA!P39</f>
        <v>0</v>
      </c>
      <c r="AC39">
        <f t="shared" si="0"/>
        <v>11.15965842424386</v>
      </c>
      <c r="AD39">
        <f t="shared" si="1"/>
        <v>1130.4240222968419</v>
      </c>
      <c r="AE39">
        <f>'IDT-1'!F39</f>
        <v>2.2879999999999998</v>
      </c>
      <c r="AF39" s="26"/>
      <c r="AG39">
        <f t="shared" si="2"/>
        <v>1132.712022296842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-63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6.6197999999999997</v>
      </c>
      <c r="E40">
        <f>GT_NG!T40</f>
        <v>11.580614788147326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69.598877600387027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644.67711824515141</v>
      </c>
      <c r="P40" s="77">
        <v>37.42</v>
      </c>
      <c r="Q40" s="77">
        <v>23.64</v>
      </c>
      <c r="R40" s="80">
        <v>23.2</v>
      </c>
      <c r="S40" s="80">
        <v>0</v>
      </c>
      <c r="T40" s="78">
        <f>SUMPRODUCT(LTA!F40:AJ40,LTA!F$101:AJ$101,LTA!F$105:AJ$105)</f>
        <v>88.73</v>
      </c>
      <c r="U40" s="78">
        <f>SUMPRODUCT(LTA!F40:AJ40,LTA!F$102:AJ$102,LTA!F$105:AJ$105)</f>
        <v>297.58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23.55</v>
      </c>
      <c r="Z40" s="75">
        <f>IEX!P40</f>
        <v>0</v>
      </c>
      <c r="AA40" s="117">
        <f>STOA!J40</f>
        <v>3.67</v>
      </c>
      <c r="AB40" s="117">
        <f>-STOA!P40</f>
        <v>0</v>
      </c>
      <c r="AC40">
        <f t="shared" si="0"/>
        <v>11.19922576950864</v>
      </c>
      <c r="AD40">
        <f t="shared" si="1"/>
        <v>1177.0671848641773</v>
      </c>
      <c r="AE40">
        <f>'IDT-1'!F40</f>
        <v>4.577</v>
      </c>
      <c r="AF40" s="26"/>
      <c r="AG40">
        <f t="shared" si="2"/>
        <v>1181.6441848641773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-42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6.6197999999999997</v>
      </c>
      <c r="E41">
        <f>GT_NG!T41</f>
        <v>11.580614788147326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69.598877600387027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631.50477471695115</v>
      </c>
      <c r="P41" s="77">
        <v>37.42</v>
      </c>
      <c r="Q41" s="77">
        <v>23.64</v>
      </c>
      <c r="R41" s="80">
        <v>23.2</v>
      </c>
      <c r="S41" s="80">
        <v>0</v>
      </c>
      <c r="T41" s="78">
        <f>SUMPRODUCT(LTA!F41:AJ41,LTA!F$101:AJ$101,LTA!F$105:AJ$105)</f>
        <v>95.22</v>
      </c>
      <c r="U41" s="78">
        <f>SUMPRODUCT(LTA!F41:AJ41,LTA!F$102:AJ$102,LTA!F$105:AJ$105)</f>
        <v>305.64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27.13</v>
      </c>
      <c r="Z41" s="75">
        <f>IEX!P41</f>
        <v>0</v>
      </c>
      <c r="AA41" s="117">
        <f>STOA!J41</f>
        <v>3.67</v>
      </c>
      <c r="AB41" s="117">
        <f>-STOA!P41</f>
        <v>0</v>
      </c>
      <c r="AC41">
        <f t="shared" si="0"/>
        <v>11.02977808592779</v>
      </c>
      <c r="AD41">
        <f t="shared" si="1"/>
        <v>1206.1942890195578</v>
      </c>
      <c r="AE41">
        <f>'IDT-1'!F41</f>
        <v>6.8650000000000002</v>
      </c>
      <c r="AF41" s="26"/>
      <c r="AG41">
        <f t="shared" si="2"/>
        <v>1213.0592890195578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-18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6.6197999999999997</v>
      </c>
      <c r="E42">
        <f>GT_NG!T42</f>
        <v>11.580614788147326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69.598877600387027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628.36344895465129</v>
      </c>
      <c r="P42" s="77">
        <v>37.42</v>
      </c>
      <c r="Q42" s="77">
        <v>23.64</v>
      </c>
      <c r="R42" s="80">
        <v>23.2</v>
      </c>
      <c r="S42" s="80">
        <v>0</v>
      </c>
      <c r="T42" s="78">
        <f>SUMPRODUCT(LTA!F42:AJ42,LTA!F$101:AJ$101,LTA!F$105:AJ$105)</f>
        <v>102.28</v>
      </c>
      <c r="U42" s="78">
        <f>SUMPRODUCT(LTA!F42:AJ42,LTA!F$102:AJ$102,LTA!F$105:AJ$105)</f>
        <v>312.72999999999996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39.49</v>
      </c>
      <c r="Z42" s="75">
        <f>IEX!P42</f>
        <v>0</v>
      </c>
      <c r="AA42" s="117">
        <f>STOA!J42</f>
        <v>3.67</v>
      </c>
      <c r="AB42" s="117">
        <f>-STOA!P42</f>
        <v>0</v>
      </c>
      <c r="AC42">
        <f t="shared" si="0"/>
        <v>11.21766616417516</v>
      </c>
      <c r="AD42">
        <f t="shared" si="1"/>
        <v>1231.3750751790105</v>
      </c>
      <c r="AE42">
        <f>'IDT-1'!F42</f>
        <v>9.1530000000000005</v>
      </c>
      <c r="AF42" s="26"/>
      <c r="AG42">
        <f t="shared" si="2"/>
        <v>1240.5280751790106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-16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6.6197999999999997</v>
      </c>
      <c r="E43">
        <f>GT_NG!T43</f>
        <v>11.580614788147326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69.598877600387027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627.69180485935124</v>
      </c>
      <c r="P43" s="77">
        <v>37.42</v>
      </c>
      <c r="Q43" s="77">
        <v>23.64</v>
      </c>
      <c r="R43" s="80">
        <v>23.2</v>
      </c>
      <c r="S43" s="80">
        <v>0</v>
      </c>
      <c r="T43" s="78">
        <f>SUMPRODUCT(LTA!F43:AJ43,LTA!F$101:AJ$101,LTA!F$105:AJ$105)</f>
        <v>107.16</v>
      </c>
      <c r="U43" s="78">
        <f>SUMPRODUCT(LTA!F43:AJ43,LTA!F$102:AJ$102,LTA!F$105:AJ$105)</f>
        <v>318.58999999999997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42.6</v>
      </c>
      <c r="Z43" s="75">
        <f>IEX!P43</f>
        <v>0</v>
      </c>
      <c r="AA43" s="117">
        <f>STOA!J43</f>
        <v>3.67</v>
      </c>
      <c r="AB43" s="117">
        <f>-STOA!P43</f>
        <v>0</v>
      </c>
      <c r="AC43">
        <f t="shared" si="0"/>
        <v>11.404660716314082</v>
      </c>
      <c r="AD43">
        <f t="shared" si="1"/>
        <v>1236.3664365315715</v>
      </c>
      <c r="AE43">
        <f>'IDT-1'!F43</f>
        <v>20</v>
      </c>
      <c r="AF43" s="26"/>
      <c r="AG43">
        <f t="shared" si="2"/>
        <v>1256.3664365315715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-24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6.6197999999999997</v>
      </c>
      <c r="E44">
        <f>GT_NG!T44</f>
        <v>11.580614788147326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69.598877600387027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627.69180485935124</v>
      </c>
      <c r="P44" s="77">
        <v>37.42</v>
      </c>
      <c r="Q44" s="77">
        <v>23.64</v>
      </c>
      <c r="R44" s="80">
        <v>23.2</v>
      </c>
      <c r="S44" s="80">
        <v>0</v>
      </c>
      <c r="T44" s="78">
        <f>SUMPRODUCT(LTA!F44:AJ44,LTA!F$101:AJ$101,LTA!F$105:AJ$105)</f>
        <v>111.97</v>
      </c>
      <c r="U44" s="78">
        <f>SUMPRODUCT(LTA!F44:AJ44,LTA!F$102:AJ$102,LTA!F$105:AJ$105)</f>
        <v>323.57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49.19</v>
      </c>
      <c r="Z44" s="75">
        <f>IEX!P44</f>
        <v>0</v>
      </c>
      <c r="AA44" s="117">
        <f>STOA!J44</f>
        <v>3.67</v>
      </c>
      <c r="AB44" s="117">
        <f>-STOA!P44</f>
        <v>0</v>
      </c>
      <c r="AC44">
        <f t="shared" si="0"/>
        <v>11.593195353925058</v>
      </c>
      <c r="AD44">
        <f t="shared" si="1"/>
        <v>1247.5579018939607</v>
      </c>
      <c r="AE44">
        <f>'IDT-1'!F44</f>
        <v>20</v>
      </c>
      <c r="AF44" s="26"/>
      <c r="AG44">
        <f t="shared" si="2"/>
        <v>1267.5579018939607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-29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6.6197999999999997</v>
      </c>
      <c r="E45">
        <f>GT_NG!T45</f>
        <v>11.580614788147326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69.598877600387027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628.45142202670502</v>
      </c>
      <c r="P45" s="77">
        <v>37.42</v>
      </c>
      <c r="Q45" s="77">
        <v>23.64</v>
      </c>
      <c r="R45" s="80">
        <v>23.2</v>
      </c>
      <c r="S45" s="80">
        <v>0</v>
      </c>
      <c r="T45" s="78">
        <f>SUMPRODUCT(LTA!F45:AJ45,LTA!F$101:AJ$101,LTA!F$105:AJ$105)</f>
        <v>114.74</v>
      </c>
      <c r="U45" s="78">
        <f>SUMPRODUCT(LTA!F45:AJ45,LTA!F$102:AJ$102,LTA!F$105:AJ$105)</f>
        <v>327.29000000000002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59.74</v>
      </c>
      <c r="Z45" s="75">
        <f>IEX!P45</f>
        <v>0</v>
      </c>
      <c r="AA45" s="117">
        <f>STOA!J45</f>
        <v>3.67</v>
      </c>
      <c r="AB45" s="117">
        <f>-STOA!P45</f>
        <v>0</v>
      </c>
      <c r="AC45">
        <f t="shared" si="0"/>
        <v>11.723197602431185</v>
      </c>
      <c r="AD45">
        <f t="shared" si="1"/>
        <v>1268.2275168128083</v>
      </c>
      <c r="AE45">
        <f>'IDT-1'!F45</f>
        <v>9.1530000000000005</v>
      </c>
      <c r="AF45" s="26"/>
      <c r="AG45">
        <f t="shared" si="2"/>
        <v>1277.3805168128083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-26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6.9207000000000001</v>
      </c>
      <c r="E46">
        <f>GT_NG!T46</f>
        <v>11.580614788147326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69.598877600387027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628.4519120049498</v>
      </c>
      <c r="P46" s="77">
        <v>37.42</v>
      </c>
      <c r="Q46" s="77">
        <v>23.64</v>
      </c>
      <c r="R46" s="80">
        <v>23.2</v>
      </c>
      <c r="S46" s="80">
        <v>0</v>
      </c>
      <c r="T46" s="78">
        <f>SUMPRODUCT(LTA!F46:AJ46,LTA!F$101:AJ$101,LTA!F$105:AJ$105)</f>
        <v>112.38</v>
      </c>
      <c r="U46" s="78">
        <f>SUMPRODUCT(LTA!F46:AJ46,LTA!F$102:AJ$102,LTA!F$105:AJ$105)</f>
        <v>330.11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33.72</v>
      </c>
      <c r="Z46" s="75">
        <f>IEX!P46</f>
        <v>0</v>
      </c>
      <c r="AA46" s="117">
        <f>STOA!J46</f>
        <v>3.67</v>
      </c>
      <c r="AB46" s="117">
        <f>-STOA!P46</f>
        <v>0</v>
      </c>
      <c r="AC46">
        <f t="shared" si="0"/>
        <v>11.429896814062177</v>
      </c>
      <c r="AD46">
        <f t="shared" si="1"/>
        <v>1251.262207579422</v>
      </c>
      <c r="AE46">
        <f>'IDT-1'!F46</f>
        <v>25</v>
      </c>
      <c r="AF46" s="26"/>
      <c r="AG46">
        <f t="shared" si="2"/>
        <v>1276.262207579422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-18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6.9207000000000001</v>
      </c>
      <c r="E47">
        <f>GT_NG!T47</f>
        <v>11.580614788147326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69.598877600387027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627.94550765328347</v>
      </c>
      <c r="P47" s="77">
        <v>37.42</v>
      </c>
      <c r="Q47" s="77">
        <v>23.64</v>
      </c>
      <c r="R47" s="80">
        <v>23.2</v>
      </c>
      <c r="S47" s="80">
        <v>0</v>
      </c>
      <c r="T47" s="78">
        <f>SUMPRODUCT(LTA!F47:AJ47,LTA!F$101:AJ$101,LTA!F$105:AJ$105)</f>
        <v>110.98</v>
      </c>
      <c r="U47" s="78">
        <f>SUMPRODUCT(LTA!F47:AJ47,LTA!F$102:AJ$102,LTA!F$105:AJ$105)</f>
        <v>332.07000000000005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21.2</v>
      </c>
      <c r="Z47" s="75">
        <f>IEX!P47</f>
        <v>0</v>
      </c>
      <c r="AA47" s="117">
        <f>STOA!J47</f>
        <v>3.67</v>
      </c>
      <c r="AB47" s="117">
        <f>-STOA!P47</f>
        <v>0</v>
      </c>
      <c r="AC47">
        <f t="shared" si="0"/>
        <v>11.266923690634341</v>
      </c>
      <c r="AD47">
        <f t="shared" si="1"/>
        <v>1244.9587763511836</v>
      </c>
      <c r="AE47">
        <f>'IDT-1'!F47</f>
        <v>30</v>
      </c>
      <c r="AF47" s="26"/>
      <c r="AG47">
        <f t="shared" si="2"/>
        <v>1274.9587763511836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-12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6.9207000000000001</v>
      </c>
      <c r="E48">
        <f>GT_NG!T48</f>
        <v>11.580614788147326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69.598877600387027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627.94550765328347</v>
      </c>
      <c r="P48" s="77">
        <v>37.42</v>
      </c>
      <c r="Q48" s="77">
        <v>23.64</v>
      </c>
      <c r="R48" s="80">
        <v>23.2</v>
      </c>
      <c r="S48" s="80">
        <v>0</v>
      </c>
      <c r="T48" s="78">
        <f>SUMPRODUCT(LTA!F48:AJ48,LTA!F$101:AJ$101,LTA!F$105:AJ$105)</f>
        <v>111.47</v>
      </c>
      <c r="U48" s="78">
        <f>SUMPRODUCT(LTA!F48:AJ48,LTA!F$102:AJ$102,LTA!F$105:AJ$105)</f>
        <v>332.27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7.71</v>
      </c>
      <c r="Z48" s="75">
        <f>IEX!P48</f>
        <v>0</v>
      </c>
      <c r="AA48" s="117">
        <f>STOA!J48</f>
        <v>3.67</v>
      </c>
      <c r="AB48" s="117">
        <f>-STOA!P48</f>
        <v>0</v>
      </c>
      <c r="AC48">
        <f t="shared" si="0"/>
        <v>11.189796200723123</v>
      </c>
      <c r="AD48">
        <f t="shared" si="1"/>
        <v>1228.2359038410948</v>
      </c>
      <c r="AE48">
        <f>'IDT-1'!F48</f>
        <v>35</v>
      </c>
      <c r="AF48" s="26"/>
      <c r="AG48">
        <f t="shared" si="2"/>
        <v>1263.2359038410948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-16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6.9207000000000001</v>
      </c>
      <c r="E49">
        <f>GT_NG!T49</f>
        <v>11.580614788147326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69.600000000000009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624.74846679385939</v>
      </c>
      <c r="P49" s="77">
        <v>37.42</v>
      </c>
      <c r="Q49" s="77">
        <v>23.64</v>
      </c>
      <c r="R49" s="80">
        <v>23.2</v>
      </c>
      <c r="S49" s="80">
        <v>0</v>
      </c>
      <c r="T49" s="78">
        <f>SUMPRODUCT(LTA!F49:AJ49,LTA!F$101:AJ$101,LTA!F$105:AJ$105)</f>
        <v>110.85</v>
      </c>
      <c r="U49" s="78">
        <f>SUMPRODUCT(LTA!F49:AJ49,LTA!F$102:AJ$102,LTA!F$105:AJ$105)</f>
        <v>331.84000000000003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3.67</v>
      </c>
      <c r="AB49" s="117">
        <f>-STOA!P49</f>
        <v>0</v>
      </c>
      <c r="AC49">
        <f t="shared" si="0"/>
        <v>11.075705990754591</v>
      </c>
      <c r="AD49">
        <f t="shared" si="1"/>
        <v>1217.3940755912522</v>
      </c>
      <c r="AE49">
        <f>'IDT-1'!F49</f>
        <v>33.673000000000002</v>
      </c>
      <c r="AF49" s="26"/>
      <c r="AG49">
        <f t="shared" si="2"/>
        <v>1251.0670755912522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6.9207000000000001</v>
      </c>
      <c r="E50">
        <f>GT_NG!T50</f>
        <v>11.580614788147326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69.600000000000009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624.74846679385939</v>
      </c>
      <c r="P50" s="77">
        <v>37.42</v>
      </c>
      <c r="Q50" s="77">
        <v>23.64</v>
      </c>
      <c r="R50" s="80">
        <v>23.2</v>
      </c>
      <c r="S50" s="80">
        <v>0</v>
      </c>
      <c r="T50" s="78">
        <f>SUMPRODUCT(LTA!F50:AJ50,LTA!F$101:AJ$101,LTA!F$105:AJ$105)</f>
        <v>110.14</v>
      </c>
      <c r="U50" s="78">
        <f>SUMPRODUCT(LTA!F50:AJ50,LTA!F$102:AJ$102,LTA!F$105:AJ$105)</f>
        <v>330.62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3.67</v>
      </c>
      <c r="AB50" s="117">
        <f>-STOA!P50</f>
        <v>0</v>
      </c>
      <c r="AC50">
        <f t="shared" si="0"/>
        <v>11.049843863232395</v>
      </c>
      <c r="AD50">
        <f t="shared" si="1"/>
        <v>1216.4899377187744</v>
      </c>
      <c r="AE50">
        <f>'IDT-1'!F50</f>
        <v>21.533000000000001</v>
      </c>
      <c r="AF50" s="26"/>
      <c r="AG50">
        <f t="shared" si="2"/>
        <v>1238.0229377187743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-14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6.9207000000000001</v>
      </c>
      <c r="E51">
        <f>GT_NG!T51</f>
        <v>11.580614788147326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52.18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618.24606931575579</v>
      </c>
      <c r="P51" s="77">
        <v>37.42</v>
      </c>
      <c r="Q51" s="77">
        <v>23.64</v>
      </c>
      <c r="R51" s="80">
        <v>23.2</v>
      </c>
      <c r="S51" s="80">
        <v>0</v>
      </c>
      <c r="T51" s="78">
        <f>SUMPRODUCT(LTA!F51:AJ51,LTA!F$101:AJ$101,LTA!F$105:AJ$105)</f>
        <v>110.38</v>
      </c>
      <c r="U51" s="78">
        <f>SUMPRODUCT(LTA!F51:AJ51,LTA!F$102:AJ$102,LTA!F$105:AJ$105)</f>
        <v>349.58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3.58</v>
      </c>
      <c r="AB51" s="117">
        <f>-STOA!P51</f>
        <v>0</v>
      </c>
      <c r="AC51">
        <f t="shared" si="0"/>
        <v>11.060763530558253</v>
      </c>
      <c r="AD51">
        <f t="shared" si="1"/>
        <v>1205.6666205733447</v>
      </c>
      <c r="AE51">
        <f>'IDT-1'!F51</f>
        <v>10.872999999999999</v>
      </c>
      <c r="AF51" s="26"/>
      <c r="AG51">
        <f t="shared" si="2"/>
        <v>1216.5396205733448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-20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6.9207000000000001</v>
      </c>
      <c r="E52">
        <f>GT_NG!T52</f>
        <v>11.580614788147326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52.18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618.24606931575579</v>
      </c>
      <c r="P52" s="77">
        <v>37.42</v>
      </c>
      <c r="Q52" s="77">
        <v>23.64</v>
      </c>
      <c r="R52" s="80">
        <v>23.2</v>
      </c>
      <c r="S52" s="80">
        <v>0</v>
      </c>
      <c r="T52" s="78">
        <f>SUMPRODUCT(LTA!F52:AJ52,LTA!F$101:AJ$101,LTA!F$105:AJ$105)</f>
        <v>109.57</v>
      </c>
      <c r="U52" s="78">
        <f>SUMPRODUCT(LTA!F52:AJ52,LTA!F$102:AJ$102,LTA!F$105:AJ$105)</f>
        <v>354.88000000000005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-13</v>
      </c>
      <c r="AA52" s="117">
        <f>STOA!J52</f>
        <v>3.58</v>
      </c>
      <c r="AB52" s="117">
        <f>-STOA!P52</f>
        <v>0</v>
      </c>
      <c r="AC52">
        <f t="shared" si="0"/>
        <v>11.126909913124841</v>
      </c>
      <c r="AD52">
        <f t="shared" si="1"/>
        <v>1207.0904741907784</v>
      </c>
      <c r="AE52">
        <f>'IDT-1'!F52</f>
        <v>0</v>
      </c>
      <c r="AF52" s="26"/>
      <c r="AG52">
        <f t="shared" si="2"/>
        <v>1207.0904741907784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6.9207000000000001</v>
      </c>
      <c r="E53">
        <f>GT_NG!T53</f>
        <v>11.580614788147326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52.18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618.3303699789559</v>
      </c>
      <c r="P53" s="77">
        <v>37.42</v>
      </c>
      <c r="Q53" s="77">
        <v>23.64</v>
      </c>
      <c r="R53" s="80">
        <v>23.2</v>
      </c>
      <c r="S53" s="80">
        <v>0</v>
      </c>
      <c r="T53" s="78">
        <f>SUMPRODUCT(LTA!F53:AJ53,LTA!F$101:AJ$101,LTA!F$105:AJ$105)</f>
        <v>109.6</v>
      </c>
      <c r="U53" s="78">
        <f>SUMPRODUCT(LTA!F53:AJ53,LTA!F$102:AJ$102,LTA!F$105:AJ$105)</f>
        <v>359.5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-25</v>
      </c>
      <c r="AA53" s="117">
        <f>STOA!J53</f>
        <v>3.58</v>
      </c>
      <c r="AB53" s="117">
        <f>-STOA!P53</f>
        <v>0</v>
      </c>
      <c r="AC53">
        <f t="shared" si="0"/>
        <v>11.363890564449298</v>
      </c>
      <c r="AD53">
        <f t="shared" si="1"/>
        <v>1189.5877942026539</v>
      </c>
      <c r="AE53">
        <f>'IDT-1'!F53</f>
        <v>0</v>
      </c>
      <c r="AF53" s="26"/>
      <c r="AG53">
        <f t="shared" si="2"/>
        <v>1189.5877942026539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-20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6.9207000000000001</v>
      </c>
      <c r="E54">
        <f>GT_NG!T54</f>
        <v>11.580614788147326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52.18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618.3303699789559</v>
      </c>
      <c r="P54" s="77">
        <v>37.42</v>
      </c>
      <c r="Q54" s="77">
        <v>23.64</v>
      </c>
      <c r="R54" s="80">
        <v>23.2</v>
      </c>
      <c r="S54" s="80">
        <v>0</v>
      </c>
      <c r="T54" s="78">
        <f>SUMPRODUCT(LTA!F54:AJ54,LTA!F$101:AJ$101,LTA!F$105:AJ$105)</f>
        <v>109.59</v>
      </c>
      <c r="U54" s="78">
        <f>SUMPRODUCT(LTA!F54:AJ54,LTA!F$102:AJ$102,LTA!F$105:AJ$105)</f>
        <v>364.18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-46</v>
      </c>
      <c r="AA54" s="117">
        <f>STOA!J54</f>
        <v>3.58</v>
      </c>
      <c r="AB54" s="117">
        <f>-STOA!P54</f>
        <v>0</v>
      </c>
      <c r="AC54">
        <f t="shared" si="0"/>
        <v>11.680208517637354</v>
      </c>
      <c r="AD54">
        <f t="shared" si="1"/>
        <v>1162.9414762494659</v>
      </c>
      <c r="AE54">
        <f>'IDT-1'!F54</f>
        <v>0</v>
      </c>
      <c r="AF54" s="26"/>
      <c r="AG54">
        <f t="shared" si="2"/>
        <v>1162.9414762494659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-30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6.9207000000000001</v>
      </c>
      <c r="E55">
        <f>GT_NG!T55</f>
        <v>11.580614788147326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55.69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622.55193868624031</v>
      </c>
      <c r="P55" s="77">
        <v>37.42</v>
      </c>
      <c r="Q55" s="77">
        <v>23.64</v>
      </c>
      <c r="R55" s="80">
        <v>23.2</v>
      </c>
      <c r="S55" s="80">
        <v>0</v>
      </c>
      <c r="T55" s="78">
        <f>SUMPRODUCT(LTA!F55:AJ55,LTA!F$101:AJ$101,LTA!F$105:AJ$105)</f>
        <v>109.53999999999999</v>
      </c>
      <c r="U55" s="78">
        <f>SUMPRODUCT(LTA!F55:AJ55,LTA!F$102:AJ$102,LTA!F$105:AJ$105)</f>
        <v>370.13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-131</v>
      </c>
      <c r="AA55" s="117">
        <f>STOA!J55</f>
        <v>3.58</v>
      </c>
      <c r="AB55" s="117">
        <f>-STOA!P55</f>
        <v>0</v>
      </c>
      <c r="AC55">
        <f t="shared" si="0"/>
        <v>12.998713537757823</v>
      </c>
      <c r="AD55">
        <f t="shared" si="1"/>
        <v>1040.2545399366297</v>
      </c>
      <c r="AE55">
        <f>'IDT-1'!F55</f>
        <v>0</v>
      </c>
      <c r="AF55" s="26"/>
      <c r="AG55">
        <f t="shared" si="2"/>
        <v>1040.2545399366297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-80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6.9207000000000001</v>
      </c>
      <c r="E56">
        <f>GT_NG!T56</f>
        <v>11.580614788147326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55.69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616.7643088041433</v>
      </c>
      <c r="P56" s="77">
        <v>37.42</v>
      </c>
      <c r="Q56" s="77">
        <v>23.64</v>
      </c>
      <c r="R56" s="80">
        <v>23.2</v>
      </c>
      <c r="S56" s="80">
        <v>0</v>
      </c>
      <c r="T56" s="78">
        <f>SUMPRODUCT(LTA!F56:AJ56,LTA!F$101:AJ$101,LTA!F$105:AJ$105)</f>
        <v>111.03</v>
      </c>
      <c r="U56" s="78">
        <f>SUMPRODUCT(LTA!F56:AJ56,LTA!F$102:AJ$102,LTA!F$105:AJ$105)</f>
        <v>368.32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-174</v>
      </c>
      <c r="AA56" s="117">
        <f>STOA!J56</f>
        <v>3.58</v>
      </c>
      <c r="AB56" s="117">
        <f>-STOA!P56</f>
        <v>0</v>
      </c>
      <c r="AC56">
        <f t="shared" si="0"/>
        <v>13.060382052583909</v>
      </c>
      <c r="AD56">
        <f t="shared" si="1"/>
        <v>1021.0852415397067</v>
      </c>
      <c r="AE56">
        <f>'IDT-1'!F56</f>
        <v>0</v>
      </c>
      <c r="AF56" s="26"/>
      <c r="AG56">
        <f t="shared" si="2"/>
        <v>1021.0852415397067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-50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6.9207000000000001</v>
      </c>
      <c r="E57">
        <f>GT_NG!T57</f>
        <v>11.261589587371917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55.69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616.76252069181692</v>
      </c>
      <c r="P57" s="77">
        <v>37.42</v>
      </c>
      <c r="Q57" s="77">
        <v>23.64</v>
      </c>
      <c r="R57" s="80">
        <v>23.2</v>
      </c>
      <c r="S57" s="80">
        <v>0</v>
      </c>
      <c r="T57" s="78">
        <f>SUMPRODUCT(LTA!F57:AJ57,LTA!F$101:AJ$101,LTA!F$105:AJ$105)</f>
        <v>110.77</v>
      </c>
      <c r="U57" s="78">
        <f>SUMPRODUCT(LTA!F57:AJ57,LTA!F$102:AJ$102,LTA!F$105:AJ$105)</f>
        <v>372.39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-129</v>
      </c>
      <c r="AA57" s="117">
        <f>STOA!J57</f>
        <v>3.58</v>
      </c>
      <c r="AB57" s="117">
        <f>-STOA!P57</f>
        <v>0</v>
      </c>
      <c r="AC57">
        <f t="shared" si="0"/>
        <v>12.691571156929824</v>
      </c>
      <c r="AD57">
        <f t="shared" si="1"/>
        <v>1069.943239122259</v>
      </c>
      <c r="AE57">
        <f>'IDT-1'!F57</f>
        <v>0</v>
      </c>
      <c r="AF57" s="26"/>
      <c r="AG57">
        <f t="shared" si="2"/>
        <v>1069.943239122259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-50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6.9207000000000001</v>
      </c>
      <c r="E58">
        <f>GT_NG!T58</f>
        <v>11.261589587371917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55.69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616.76518136525669</v>
      </c>
      <c r="P58" s="77">
        <v>37.42</v>
      </c>
      <c r="Q58" s="77">
        <v>23.64</v>
      </c>
      <c r="R58" s="80">
        <v>23.2</v>
      </c>
      <c r="S58" s="80">
        <v>0</v>
      </c>
      <c r="T58" s="78">
        <f>SUMPRODUCT(LTA!F58:AJ58,LTA!F$101:AJ$101,LTA!F$105:AJ$105)</f>
        <v>111.53999999999999</v>
      </c>
      <c r="U58" s="78">
        <f>SUMPRODUCT(LTA!F58:AJ58,LTA!F$102:AJ$102,LTA!F$105:AJ$105)</f>
        <v>374.31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-102</v>
      </c>
      <c r="AA58" s="117">
        <f>STOA!J58</f>
        <v>3.58</v>
      </c>
      <c r="AB58" s="117">
        <f>-STOA!P58</f>
        <v>0</v>
      </c>
      <c r="AC58">
        <f t="shared" si="0"/>
        <v>12.47555712775682</v>
      </c>
      <c r="AD58">
        <f t="shared" si="1"/>
        <v>1099.8519138248716</v>
      </c>
      <c r="AE58">
        <f>'IDT-1'!F58</f>
        <v>0</v>
      </c>
      <c r="AF58" s="26"/>
      <c r="AG58">
        <f t="shared" si="2"/>
        <v>1099.8519138248716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-50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6.9207000000000001</v>
      </c>
      <c r="E59">
        <f>GT_NG!T59</f>
        <v>11.264247082265868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58.522707128648754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610.98241324976141</v>
      </c>
      <c r="P59" s="77">
        <v>37.42</v>
      </c>
      <c r="Q59" s="77">
        <v>23.64</v>
      </c>
      <c r="R59" s="80">
        <v>23.2</v>
      </c>
      <c r="S59" s="80">
        <v>0</v>
      </c>
      <c r="T59" s="78">
        <f>SUMPRODUCT(LTA!F59:AJ59,LTA!F$101:AJ$101,LTA!F$105:AJ$105)</f>
        <v>112.14</v>
      </c>
      <c r="U59" s="78">
        <f>SUMPRODUCT(LTA!F59:AJ59,LTA!F$102:AJ$102,LTA!F$105:AJ$105)</f>
        <v>377.28999999999996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-81</v>
      </c>
      <c r="AA59" s="117">
        <f>STOA!J59</f>
        <v>3.58</v>
      </c>
      <c r="AB59" s="117">
        <f>-STOA!P59</f>
        <v>0</v>
      </c>
      <c r="AC59">
        <f t="shared" si="0"/>
        <v>12.161511386228604</v>
      </c>
      <c r="AD59">
        <f t="shared" si="1"/>
        <v>1136.7985560744473</v>
      </c>
      <c r="AE59">
        <f>'IDT-1'!F59</f>
        <v>0</v>
      </c>
      <c r="AF59" s="26"/>
      <c r="AG59">
        <f t="shared" si="2"/>
        <v>1136.7985560744473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-35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6.9207000000000001</v>
      </c>
      <c r="E60">
        <f>GT_NG!T60</f>
        <v>11.264247082265868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58.522707128648754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616.02430647252606</v>
      </c>
      <c r="P60" s="77">
        <v>37.42</v>
      </c>
      <c r="Q60" s="77">
        <v>23.64</v>
      </c>
      <c r="R60" s="80">
        <v>23.2</v>
      </c>
      <c r="S60" s="80">
        <v>0</v>
      </c>
      <c r="T60" s="78">
        <f>SUMPRODUCT(LTA!F60:AJ60,LTA!F$101:AJ$101,LTA!F$105:AJ$105)</f>
        <v>111.62</v>
      </c>
      <c r="U60" s="78">
        <f>SUMPRODUCT(LTA!F60:AJ60,LTA!F$102:AJ$102,LTA!F$105:AJ$105)</f>
        <v>372.80999999999995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-47</v>
      </c>
      <c r="AA60" s="117">
        <f>STOA!J60</f>
        <v>3.58</v>
      </c>
      <c r="AB60" s="117">
        <f>-STOA!P60</f>
        <v>0</v>
      </c>
      <c r="AC60">
        <f t="shared" si="0"/>
        <v>12.081976898889176</v>
      </c>
      <c r="AD60">
        <f t="shared" si="1"/>
        <v>1145.9199837845513</v>
      </c>
      <c r="AE60">
        <f>'IDT-1'!F60</f>
        <v>0</v>
      </c>
      <c r="AF60" s="26"/>
      <c r="AG60">
        <f t="shared" si="2"/>
        <v>1145.9199837845513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-60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6.9207000000000001</v>
      </c>
      <c r="E61">
        <f>GT_NG!T61</f>
        <v>11.264247082265868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57.27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617.5932903756559</v>
      </c>
      <c r="P61" s="77">
        <v>37.42</v>
      </c>
      <c r="Q61" s="77">
        <v>23.64</v>
      </c>
      <c r="R61" s="80">
        <v>23.2</v>
      </c>
      <c r="S61" s="80">
        <v>0</v>
      </c>
      <c r="T61" s="78">
        <f>SUMPRODUCT(LTA!F61:AJ61,LTA!F$101:AJ$101,LTA!F$105:AJ$105)</f>
        <v>106.07</v>
      </c>
      <c r="U61" s="78">
        <f>SUMPRODUCT(LTA!F61:AJ61,LTA!F$102:AJ$102,LTA!F$105:AJ$105)</f>
        <v>374.18999999999994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-38</v>
      </c>
      <c r="AA61" s="117">
        <f>STOA!J61</f>
        <v>3.58</v>
      </c>
      <c r="AB61" s="117">
        <f>-STOA!P61</f>
        <v>0</v>
      </c>
      <c r="AC61">
        <f t="shared" si="0"/>
        <v>12.14572353724876</v>
      </c>
      <c r="AD61">
        <f t="shared" si="1"/>
        <v>1131.002513920673</v>
      </c>
      <c r="AE61">
        <f>'IDT-1'!F61</f>
        <v>0</v>
      </c>
      <c r="AF61" s="26"/>
      <c r="AG61">
        <f t="shared" si="2"/>
        <v>1131.002513920673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-80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6.9207000000000001</v>
      </c>
      <c r="E62">
        <f>GT_NG!T62</f>
        <v>11.264247082265868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57.27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625.8389064180559</v>
      </c>
      <c r="P62" s="77">
        <v>37.42</v>
      </c>
      <c r="Q62" s="77">
        <v>23.64</v>
      </c>
      <c r="R62" s="80">
        <v>23.2</v>
      </c>
      <c r="S62" s="80">
        <v>0</v>
      </c>
      <c r="T62" s="78">
        <f>SUMPRODUCT(LTA!F62:AJ62,LTA!F$101:AJ$101,LTA!F$105:AJ$105)</f>
        <v>99.38</v>
      </c>
      <c r="U62" s="78">
        <f>SUMPRODUCT(LTA!F62:AJ62,LTA!F$102:AJ$102,LTA!F$105:AJ$105)</f>
        <v>367.79999999999995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-33</v>
      </c>
      <c r="AA62" s="117">
        <f>STOA!J62</f>
        <v>3.58</v>
      </c>
      <c r="AB62" s="117">
        <f>-STOA!P62</f>
        <v>0</v>
      </c>
      <c r="AC62">
        <f t="shared" si="0"/>
        <v>12.058790320810905</v>
      </c>
      <c r="AD62">
        <f t="shared" si="1"/>
        <v>1131.2550631795109</v>
      </c>
      <c r="AE62">
        <f>'IDT-1'!F62</f>
        <v>0</v>
      </c>
      <c r="AF62" s="26"/>
      <c r="AG62">
        <f t="shared" si="2"/>
        <v>1131.2550631795109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-80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6.9207000000000001</v>
      </c>
      <c r="E63">
        <f>GT_NG!T63</f>
        <v>11.264247082265868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57.27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628.44966151565586</v>
      </c>
      <c r="P63" s="77">
        <v>37.42</v>
      </c>
      <c r="Q63" s="77">
        <v>23.64</v>
      </c>
      <c r="R63" s="80">
        <v>23.2</v>
      </c>
      <c r="S63" s="80">
        <v>0</v>
      </c>
      <c r="T63" s="78">
        <f>SUMPRODUCT(LTA!F63:AJ63,LTA!F$101:AJ$101,LTA!F$105:AJ$105)</f>
        <v>95.240000000000009</v>
      </c>
      <c r="U63" s="78">
        <f>SUMPRODUCT(LTA!F63:AJ63,LTA!F$102:AJ$102,LTA!F$105:AJ$105)</f>
        <v>360.68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-40</v>
      </c>
      <c r="AA63" s="117">
        <f>STOA!J63</f>
        <v>3.58</v>
      </c>
      <c r="AB63" s="117">
        <f>-STOA!P63</f>
        <v>0</v>
      </c>
      <c r="AC63">
        <f t="shared" si="0"/>
        <v>12.044823858325151</v>
      </c>
      <c r="AD63">
        <f t="shared" si="1"/>
        <v>1115.6197847395965</v>
      </c>
      <c r="AE63">
        <f>'IDT-1'!F63</f>
        <v>0</v>
      </c>
      <c r="AF63" s="26"/>
      <c r="AG63">
        <f t="shared" si="2"/>
        <v>1115.6197847395965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-80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6.9207000000000001</v>
      </c>
      <c r="E64">
        <f>GT_NG!T64</f>
        <v>11.264247082265868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57.27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628.44966151565586</v>
      </c>
      <c r="P64" s="77">
        <v>37.42</v>
      </c>
      <c r="Q64" s="77">
        <v>23.64</v>
      </c>
      <c r="R64" s="80">
        <v>23.2</v>
      </c>
      <c r="S64" s="80">
        <v>0</v>
      </c>
      <c r="T64" s="78">
        <f>SUMPRODUCT(LTA!F64:AJ64,LTA!F$101:AJ$101,LTA!F$105:AJ$105)</f>
        <v>89.14</v>
      </c>
      <c r="U64" s="78">
        <f>SUMPRODUCT(LTA!F64:AJ64,LTA!F$102:AJ$102,LTA!F$105:AJ$105)</f>
        <v>353.91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-28</v>
      </c>
      <c r="AA64" s="117">
        <f>STOA!J64</f>
        <v>3.58</v>
      </c>
      <c r="AB64" s="117">
        <f>-STOA!P64</f>
        <v>0</v>
      </c>
      <c r="AC64">
        <f t="shared" si="0"/>
        <v>11.825030328058807</v>
      </c>
      <c r="AD64">
        <f t="shared" si="1"/>
        <v>1114.969578269863</v>
      </c>
      <c r="AE64">
        <f>'IDT-1'!F64</f>
        <v>0</v>
      </c>
      <c r="AF64" s="26"/>
      <c r="AG64">
        <f t="shared" si="2"/>
        <v>1114.969578269863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-80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6.9207000000000001</v>
      </c>
      <c r="E65">
        <f>GT_NG!T65</f>
        <v>11.26595744680851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56.742605022726238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629.32282775851195</v>
      </c>
      <c r="P65" s="77">
        <v>37.42</v>
      </c>
      <c r="Q65" s="77">
        <v>23.64</v>
      </c>
      <c r="R65" s="80">
        <v>23.2</v>
      </c>
      <c r="S65" s="80">
        <v>0</v>
      </c>
      <c r="T65" s="78">
        <f>SUMPRODUCT(LTA!F65:AJ65,LTA!F$101:AJ$101,LTA!F$105:AJ$105)</f>
        <v>82.89</v>
      </c>
      <c r="U65" s="78">
        <f>SUMPRODUCT(LTA!F65:AJ65,LTA!F$102:AJ$102,LTA!F$105:AJ$105)</f>
        <v>350.48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-11</v>
      </c>
      <c r="AA65" s="117">
        <f>STOA!J65</f>
        <v>3.58</v>
      </c>
      <c r="AB65" s="117">
        <f>-STOA!P65</f>
        <v>0</v>
      </c>
      <c r="AC65">
        <f t="shared" si="0"/>
        <v>11.636366636137563</v>
      </c>
      <c r="AD65">
        <f t="shared" si="1"/>
        <v>1117.8257235919091</v>
      </c>
      <c r="AE65">
        <f>'IDT-1'!F65</f>
        <v>0</v>
      </c>
      <c r="AF65" s="26"/>
      <c r="AG65">
        <f t="shared" si="2"/>
        <v>1117.8257235919091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-85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6.9207000000000001</v>
      </c>
      <c r="E66">
        <f>GT_NG!T66</f>
        <v>11.267013498312709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56.742605022726238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629.32282775851195</v>
      </c>
      <c r="P66" s="77">
        <v>37.42</v>
      </c>
      <c r="Q66" s="77">
        <v>23.64</v>
      </c>
      <c r="R66" s="80">
        <v>23.2</v>
      </c>
      <c r="S66" s="80">
        <v>0</v>
      </c>
      <c r="T66" s="78">
        <f>SUMPRODUCT(LTA!F66:AJ66,LTA!F$101:AJ$101,LTA!F$105:AJ$105)</f>
        <v>79.92</v>
      </c>
      <c r="U66" s="78">
        <f>SUMPRODUCT(LTA!F66:AJ66,LTA!F$102:AJ$102,LTA!F$105:AJ$105)</f>
        <v>343.07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3.58</v>
      </c>
      <c r="AB66" s="117">
        <f>-STOA!P66</f>
        <v>0</v>
      </c>
      <c r="AC66">
        <f t="shared" si="0"/>
        <v>11.491763164257627</v>
      </c>
      <c r="AD66">
        <f t="shared" si="1"/>
        <v>1113.5913831152932</v>
      </c>
      <c r="AE66">
        <f>'IDT-1'!F66</f>
        <v>2.7029999999999998</v>
      </c>
      <c r="AF66" s="26"/>
      <c r="AG66">
        <f t="shared" si="2"/>
        <v>1116.2943831152932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-90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6.9207000000000001</v>
      </c>
      <c r="E67">
        <f>GT_NG!T67</f>
        <v>11.267013498312709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56.742605022726238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629.32282775851195</v>
      </c>
      <c r="P67" s="77">
        <v>37.42</v>
      </c>
      <c r="Q67" s="77">
        <v>23.64</v>
      </c>
      <c r="R67" s="80">
        <v>23.2</v>
      </c>
      <c r="S67" s="80">
        <v>0</v>
      </c>
      <c r="T67" s="78">
        <f>SUMPRODUCT(LTA!F67:AJ67,LTA!F$101:AJ$101,LTA!F$105:AJ$105)</f>
        <v>76.960000000000008</v>
      </c>
      <c r="U67" s="78">
        <f>SUMPRODUCT(LTA!F67:AJ67,LTA!F$102:AJ$102,LTA!F$105:AJ$105)</f>
        <v>334.66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3.58</v>
      </c>
      <c r="AB67" s="117">
        <f>-STOA!P67</f>
        <v>0</v>
      </c>
      <c r="AC67">
        <f t="shared" si="0"/>
        <v>11.347316526646651</v>
      </c>
      <c r="AD67">
        <f t="shared" si="1"/>
        <v>1107.3658297529043</v>
      </c>
      <c r="AE67">
        <f>'IDT-1'!F67</f>
        <v>18.937000000000001</v>
      </c>
      <c r="AF67" s="26"/>
      <c r="AG67">
        <f t="shared" si="2"/>
        <v>1126.3028297529042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-85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6.9207000000000001</v>
      </c>
      <c r="E68">
        <f>GT_NG!T68</f>
        <v>11.267013498312709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56.742605022726238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629.32282775851195</v>
      </c>
      <c r="P68" s="77">
        <v>37.42</v>
      </c>
      <c r="Q68" s="77">
        <v>23.64</v>
      </c>
      <c r="R68" s="80">
        <v>23.2</v>
      </c>
      <c r="S68" s="80">
        <v>0</v>
      </c>
      <c r="T68" s="78">
        <f>SUMPRODUCT(LTA!F68:AJ68,LTA!F$101:AJ$101,LTA!F$105:AJ$105)</f>
        <v>67.91</v>
      </c>
      <c r="U68" s="78">
        <f>SUMPRODUCT(LTA!F68:AJ68,LTA!F$102:AJ$102,LTA!F$105:AJ$105)</f>
        <v>325.48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28.91</v>
      </c>
      <c r="Z68" s="75">
        <f>IEX!P68</f>
        <v>0</v>
      </c>
      <c r="AA68" s="117">
        <f>STOA!J68</f>
        <v>3.58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11.467934909213238</v>
      </c>
      <c r="AD68">
        <f t="shared" ref="AD68:AD98" si="4">SUM(B68:AB68,AI68:AR68)-AC68</f>
        <v>1114.9252113703378</v>
      </c>
      <c r="AE68">
        <f>'IDT-1'!F68</f>
        <v>5</v>
      </c>
      <c r="AF68" s="26"/>
      <c r="AG68">
        <f t="shared" ref="AG68:AG98" si="5">SUM(AD68:AF68)</f>
        <v>1119.9252113703378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-88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6.9207000000000001</v>
      </c>
      <c r="E69">
        <f>GT_NG!T69</f>
        <v>7.3545785494259306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54.6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634.98027815351202</v>
      </c>
      <c r="P69" s="77">
        <v>37.42</v>
      </c>
      <c r="Q69" s="77">
        <v>23.64</v>
      </c>
      <c r="R69" s="80">
        <v>23.2</v>
      </c>
      <c r="S69" s="80">
        <v>0</v>
      </c>
      <c r="T69" s="78">
        <f>SUMPRODUCT(LTA!F69:AJ69,LTA!F$101:AJ$101,LTA!F$105:AJ$105)</f>
        <v>64.099999999999994</v>
      </c>
      <c r="U69" s="78">
        <f>SUMPRODUCT(LTA!F69:AJ69,LTA!F$102:AJ$102,LTA!F$105:AJ$105)</f>
        <v>315.88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46.25</v>
      </c>
      <c r="Z69" s="75">
        <f>IEX!P69</f>
        <v>0</v>
      </c>
      <c r="AA69" s="117">
        <f>STOA!J69</f>
        <v>3.58</v>
      </c>
      <c r="AB69" s="117">
        <f>-STOA!P69</f>
        <v>0</v>
      </c>
      <c r="AC69">
        <f t="shared" si="3"/>
        <v>11.516776375983433</v>
      </c>
      <c r="AD69">
        <f t="shared" si="4"/>
        <v>1116.4087803269545</v>
      </c>
      <c r="AE69">
        <f>'IDT-1'!F69</f>
        <v>0</v>
      </c>
      <c r="AF69" s="26"/>
      <c r="AG69">
        <f t="shared" si="5"/>
        <v>1116.4087803269545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-90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6.9207000000000001</v>
      </c>
      <c r="E70">
        <f>GT_NG!T70</f>
        <v>7.3545785494259306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53.980000000000004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636.30977910151205</v>
      </c>
      <c r="P70" s="77">
        <v>37.42</v>
      </c>
      <c r="Q70" s="77">
        <v>23.64</v>
      </c>
      <c r="R70" s="80">
        <v>23.199999999999996</v>
      </c>
      <c r="S70" s="80">
        <v>0</v>
      </c>
      <c r="T70" s="78">
        <f>SUMPRODUCT(LTA!F70:AJ70,LTA!F$101:AJ$101,LTA!F$105:AJ$105)</f>
        <v>56.2</v>
      </c>
      <c r="U70" s="78">
        <f>SUMPRODUCT(LTA!F70:AJ70,LTA!F$102:AJ$102,LTA!F$105:AJ$105)</f>
        <v>306.74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52.31</v>
      </c>
      <c r="Z70" s="75">
        <f>IEX!P70</f>
        <v>0</v>
      </c>
      <c r="AA70" s="117">
        <f>STOA!J70</f>
        <v>3.58</v>
      </c>
      <c r="AB70" s="117">
        <f>-STOA!P70</f>
        <v>0</v>
      </c>
      <c r="AC70">
        <f t="shared" si="3"/>
        <v>11.382005346714859</v>
      </c>
      <c r="AD70">
        <f t="shared" si="4"/>
        <v>1111.2730523042233</v>
      </c>
      <c r="AE70">
        <f>'IDT-1'!F70</f>
        <v>0</v>
      </c>
      <c r="AF70" s="26"/>
      <c r="AG70">
        <f t="shared" si="5"/>
        <v>1111.2730523042233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-85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6.9207000000000001</v>
      </c>
      <c r="E71">
        <f>GT_NG!T71</f>
        <v>11.267013498312709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69.600000000000009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657.66338765138505</v>
      </c>
      <c r="P71" s="77">
        <v>37.42</v>
      </c>
      <c r="Q71" s="77">
        <v>23.64</v>
      </c>
      <c r="R71" s="80">
        <v>18.5</v>
      </c>
      <c r="S71" s="80">
        <v>0</v>
      </c>
      <c r="T71" s="78">
        <f>SUMPRODUCT(LTA!F71:AJ71,LTA!F$101:AJ$101,LTA!F$105:AJ$105)</f>
        <v>43.64</v>
      </c>
      <c r="U71" s="78">
        <f>SUMPRODUCT(LTA!F71:AJ71,LTA!F$102:AJ$102,LTA!F$105:AJ$105)</f>
        <v>298.45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79.97</v>
      </c>
      <c r="Z71" s="75">
        <f>IEX!P71</f>
        <v>0</v>
      </c>
      <c r="AA71" s="117">
        <f>STOA!J71</f>
        <v>3.58</v>
      </c>
      <c r="AB71" s="117">
        <f>-STOA!P71</f>
        <v>0</v>
      </c>
      <c r="AC71">
        <f t="shared" si="3"/>
        <v>12.248667543224682</v>
      </c>
      <c r="AD71">
        <f t="shared" si="4"/>
        <v>1098.4024336064729</v>
      </c>
      <c r="AE71">
        <f>'IDT-1'!F71</f>
        <v>0</v>
      </c>
      <c r="AF71" s="26"/>
      <c r="AG71">
        <f t="shared" si="5"/>
        <v>1098.4024336064729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-140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6.9207000000000001</v>
      </c>
      <c r="E72">
        <f>GT_NG!T72</f>
        <v>11.267013498312709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69.600000000000009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668.56214791851278</v>
      </c>
      <c r="P72" s="77">
        <v>37.42</v>
      </c>
      <c r="Q72" s="77">
        <v>23.64</v>
      </c>
      <c r="R72" s="80">
        <v>5.04</v>
      </c>
      <c r="S72" s="80">
        <v>0</v>
      </c>
      <c r="T72" s="78">
        <f>SUMPRODUCT(LTA!F72:AJ72,LTA!F$101:AJ$101,LTA!F$105:AJ$105)</f>
        <v>31.549999999999997</v>
      </c>
      <c r="U72" s="78">
        <f>SUMPRODUCT(LTA!F72:AJ72,LTA!F$102:AJ$102,LTA!F$105:AJ$105)</f>
        <v>291.55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101.05</v>
      </c>
      <c r="Z72" s="75">
        <f>IEX!P72</f>
        <v>0</v>
      </c>
      <c r="AA72" s="117">
        <f>STOA!J72</f>
        <v>3.58</v>
      </c>
      <c r="AB72" s="117">
        <f>-STOA!P72</f>
        <v>0</v>
      </c>
      <c r="AC72">
        <f t="shared" si="3"/>
        <v>12.155739358353454</v>
      </c>
      <c r="AD72">
        <f t="shared" si="4"/>
        <v>1108.0241220584717</v>
      </c>
      <c r="AE72">
        <f>'IDT-1'!F72</f>
        <v>0</v>
      </c>
      <c r="AF72" s="26"/>
      <c r="AG72">
        <f t="shared" si="5"/>
        <v>1108.0241220584717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-130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6.9207000000000001</v>
      </c>
      <c r="E73">
        <f>GT_NG!T73</f>
        <v>11.264247082265868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69.600000000000009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683.46480721583873</v>
      </c>
      <c r="P73" s="77">
        <v>37.42</v>
      </c>
      <c r="Q73" s="77">
        <v>23.64</v>
      </c>
      <c r="R73" s="80">
        <v>2.522482758620689</v>
      </c>
      <c r="S73" s="80">
        <v>0</v>
      </c>
      <c r="T73" s="78">
        <f>SUMPRODUCT(LTA!F73:AJ73,LTA!F$101:AJ$101,LTA!F$105:AJ$105)</f>
        <v>21.9</v>
      </c>
      <c r="U73" s="78">
        <f>SUMPRODUCT(LTA!F73:AJ73,LTA!F$102:AJ$102,LTA!F$105:AJ$105)</f>
        <v>285.51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95.86</v>
      </c>
      <c r="Z73" s="75">
        <f>IEX!P73</f>
        <v>0</v>
      </c>
      <c r="AA73" s="117">
        <f>STOA!J73</f>
        <v>3.58</v>
      </c>
      <c r="AB73" s="117">
        <f>-STOA!P73</f>
        <v>0</v>
      </c>
      <c r="AC73">
        <f t="shared" si="3"/>
        <v>11.885641458496275</v>
      </c>
      <c r="AD73">
        <f t="shared" si="4"/>
        <v>1121.7965955982286</v>
      </c>
      <c r="AE73">
        <f>'IDT-1'!F73</f>
        <v>0</v>
      </c>
      <c r="AF73" s="26"/>
      <c r="AG73">
        <f t="shared" si="5"/>
        <v>1121.7965955982286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-108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6.9207000000000001</v>
      </c>
      <c r="E74">
        <f>GT_NG!T74</f>
        <v>11.264247082265868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69.600000000000009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691.83314595283616</v>
      </c>
      <c r="P74" s="77">
        <v>37.42</v>
      </c>
      <c r="Q74" s="77">
        <v>23.64</v>
      </c>
      <c r="R74" s="80">
        <v>0.51</v>
      </c>
      <c r="S74" s="80">
        <v>0</v>
      </c>
      <c r="T74" s="78">
        <f>SUMPRODUCT(LTA!F74:AJ74,LTA!F$101:AJ$101,LTA!F$105:AJ$105)</f>
        <v>14.53</v>
      </c>
      <c r="U74" s="78">
        <f>SUMPRODUCT(LTA!F74:AJ74,LTA!F$102:AJ$102,LTA!F$105:AJ$105)</f>
        <v>281.53999999999996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81.44</v>
      </c>
      <c r="Z74" s="75">
        <f>IEX!P74</f>
        <v>0</v>
      </c>
      <c r="AA74" s="117">
        <f>STOA!J74</f>
        <v>3.58</v>
      </c>
      <c r="AB74" s="117">
        <f>-STOA!P74</f>
        <v>0</v>
      </c>
      <c r="AC74">
        <f t="shared" si="3"/>
        <v>11.501809930573303</v>
      </c>
      <c r="AD74">
        <f t="shared" si="4"/>
        <v>1126.7762831045286</v>
      </c>
      <c r="AE74">
        <f>'IDT-1'!F74</f>
        <v>0</v>
      </c>
      <c r="AF74" s="26"/>
      <c r="AG74">
        <f t="shared" si="5"/>
        <v>1126.7762831045286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-84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6.9207000000000001</v>
      </c>
      <c r="E75">
        <f>GT_NG!T75</f>
        <v>6.824922469692698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69.600000000000009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697.71742080530748</v>
      </c>
      <c r="P75" s="77">
        <v>37.42</v>
      </c>
      <c r="Q75" s="77">
        <v>23.64</v>
      </c>
      <c r="R75" s="80">
        <v>0</v>
      </c>
      <c r="S75" s="80">
        <v>0</v>
      </c>
      <c r="T75" s="78">
        <f>SUMPRODUCT(LTA!F75:AJ75,LTA!F$101:AJ$101,LTA!F$105:AJ$105)</f>
        <v>7.39</v>
      </c>
      <c r="U75" s="78">
        <f>SUMPRODUCT(LTA!F75:AJ75,LTA!F$102:AJ$102,LTA!F$105:AJ$105)</f>
        <v>287.17999999999995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89.03</v>
      </c>
      <c r="Z75" s="75">
        <f>IEX!P75</f>
        <v>0</v>
      </c>
      <c r="AA75" s="117">
        <f>STOA!J75</f>
        <v>3.58</v>
      </c>
      <c r="AB75" s="117">
        <f>-STOA!P75</f>
        <v>0</v>
      </c>
      <c r="AC75">
        <f t="shared" si="3"/>
        <v>11.572507620206601</v>
      </c>
      <c r="AD75">
        <f t="shared" si="4"/>
        <v>1132.7305356547934</v>
      </c>
      <c r="AE75">
        <f>'IDT-1'!F75</f>
        <v>0</v>
      </c>
      <c r="AF75" s="26"/>
      <c r="AG75">
        <f t="shared" si="5"/>
        <v>1132.7305356547934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-85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6.9207000000000001</v>
      </c>
      <c r="E76">
        <f>GT_NG!T76</f>
        <v>6.824922469692698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69.600000000000009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716.53162499484893</v>
      </c>
      <c r="P76" s="77">
        <v>37.42</v>
      </c>
      <c r="Q76" s="77">
        <v>23.64</v>
      </c>
      <c r="R76" s="80">
        <v>0</v>
      </c>
      <c r="S76" s="80">
        <v>0</v>
      </c>
      <c r="T76" s="78">
        <f>SUMPRODUCT(LTA!F76:AJ76,LTA!F$101:AJ$101,LTA!F$105:AJ$105)</f>
        <v>0.2</v>
      </c>
      <c r="U76" s="78">
        <f>SUMPRODUCT(LTA!F76:AJ76,LTA!F$102:AJ$102,LTA!F$105:AJ$105)</f>
        <v>286.43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84.66</v>
      </c>
      <c r="Z76" s="75">
        <f>IEX!P76</f>
        <v>0</v>
      </c>
      <c r="AA76" s="117">
        <f>STOA!J76</f>
        <v>3.58</v>
      </c>
      <c r="AB76" s="117">
        <f>-STOA!P76</f>
        <v>0</v>
      </c>
      <c r="AC76">
        <f t="shared" si="3"/>
        <v>11.514328959286029</v>
      </c>
      <c r="AD76">
        <f t="shared" si="4"/>
        <v>1152.2929185052556</v>
      </c>
      <c r="AE76">
        <f>'IDT-1'!F76</f>
        <v>0</v>
      </c>
      <c r="AF76" s="26"/>
      <c r="AG76">
        <f t="shared" si="5"/>
        <v>1152.2929185052556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-72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5.1153000000000004</v>
      </c>
      <c r="E77">
        <f>GT_NG!T77</f>
        <v>11.359977227440934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69.600000000000009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723.96418088278949</v>
      </c>
      <c r="P77" s="77">
        <v>37.42</v>
      </c>
      <c r="Q77" s="77">
        <v>23.64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292.41999999999996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79.91</v>
      </c>
      <c r="Z77" s="75">
        <f>IEX!P77</f>
        <v>0</v>
      </c>
      <c r="AA77" s="117">
        <f>STOA!J77</f>
        <v>3.58</v>
      </c>
      <c r="AB77" s="117">
        <f>-STOA!P77</f>
        <v>0</v>
      </c>
      <c r="AC77">
        <f t="shared" si="3"/>
        <v>11.453102117568577</v>
      </c>
      <c r="AD77">
        <f t="shared" si="4"/>
        <v>1181.556355992662</v>
      </c>
      <c r="AE77">
        <f>'IDT-1'!F77</f>
        <v>0</v>
      </c>
      <c r="AF77" s="26"/>
      <c r="AG77">
        <f t="shared" si="5"/>
        <v>1181.556355992662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-54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5.1153000000000004</v>
      </c>
      <c r="E78">
        <f>GT_NG!T78</f>
        <v>11.359977227440934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69.600000000000009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724.3958608252143</v>
      </c>
      <c r="P78" s="77">
        <v>37.42</v>
      </c>
      <c r="Q78" s="77">
        <v>23.64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292.04999999999995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61.06</v>
      </c>
      <c r="Z78" s="75">
        <f>IEX!P78</f>
        <v>0</v>
      </c>
      <c r="AA78" s="117">
        <f>STOA!J78</f>
        <v>3.58</v>
      </c>
      <c r="AB78" s="117">
        <f>-STOA!P78</f>
        <v>0</v>
      </c>
      <c r="AC78">
        <f t="shared" si="3"/>
        <v>11.145714860706788</v>
      </c>
      <c r="AD78">
        <f t="shared" si="4"/>
        <v>1179.0754231919484</v>
      </c>
      <c r="AE78">
        <f>'IDT-1'!F78</f>
        <v>0</v>
      </c>
      <c r="AF78" s="26"/>
      <c r="AG78">
        <f t="shared" si="5"/>
        <v>1179.0754231919484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-38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5.1153000000000004</v>
      </c>
      <c r="E79">
        <f>GT_NG!T79</f>
        <v>11.359977227440934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69.600000000000009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724.67549577805562</v>
      </c>
      <c r="P79" s="77">
        <v>37.42</v>
      </c>
      <c r="Q79" s="77">
        <v>23.64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291.90999999999997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62</v>
      </c>
      <c r="Z79" s="75">
        <f>IEX!P79</f>
        <v>0</v>
      </c>
      <c r="AA79" s="117">
        <f>STOA!J79</f>
        <v>3.67</v>
      </c>
      <c r="AB79" s="117">
        <f>-STOA!P79</f>
        <v>0</v>
      </c>
      <c r="AC79">
        <f t="shared" si="3"/>
        <v>11.262545178558137</v>
      </c>
      <c r="AD79">
        <f t="shared" si="4"/>
        <v>1168.1282278269384</v>
      </c>
      <c r="AE79">
        <f>'IDT-1'!F79</f>
        <v>0</v>
      </c>
      <c r="AF79" s="26"/>
      <c r="AG79">
        <f t="shared" si="5"/>
        <v>1168.1282278269384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-50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5.1153000000000004</v>
      </c>
      <c r="E80">
        <f>GT_NG!T80</f>
        <v>11.359977227440934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69.600000000000009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713.25814178275562</v>
      </c>
      <c r="P80" s="77">
        <v>37.42</v>
      </c>
      <c r="Q80" s="77">
        <v>23.64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291.77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57.97</v>
      </c>
      <c r="Z80" s="75">
        <f>IEX!P80</f>
        <v>0</v>
      </c>
      <c r="AA80" s="117">
        <f>STOA!J80</f>
        <v>3.67</v>
      </c>
      <c r="AB80" s="117">
        <f>-STOA!P80</f>
        <v>0</v>
      </c>
      <c r="AC80">
        <f t="shared" si="3"/>
        <v>11.125376463399498</v>
      </c>
      <c r="AD80">
        <f t="shared" si="4"/>
        <v>1152.6780425467971</v>
      </c>
      <c r="AE80">
        <f>'IDT-1'!F80</f>
        <v>0</v>
      </c>
      <c r="AF80" s="26"/>
      <c r="AG80">
        <f t="shared" si="5"/>
        <v>1152.6780425467971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-50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5.1153000000000004</v>
      </c>
      <c r="E81">
        <f>GT_NG!T81</f>
        <v>11.359977227440934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69.600000000000009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683.80211948805561</v>
      </c>
      <c r="P81" s="77">
        <v>37.42</v>
      </c>
      <c r="Q81" s="77">
        <v>23.64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291.63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62.28</v>
      </c>
      <c r="Z81" s="75">
        <f>IEX!P81</f>
        <v>0</v>
      </c>
      <c r="AA81" s="117">
        <f>STOA!J81</f>
        <v>3.67</v>
      </c>
      <c r="AB81" s="117">
        <f>-STOA!P81</f>
        <v>0</v>
      </c>
      <c r="AC81">
        <f t="shared" si="3"/>
        <v>11.124812655261021</v>
      </c>
      <c r="AD81">
        <f t="shared" si="4"/>
        <v>1102.3925840602358</v>
      </c>
      <c r="AE81">
        <f>'IDT-1'!F81</f>
        <v>0</v>
      </c>
      <c r="AF81" s="26"/>
      <c r="AG81">
        <f t="shared" si="5"/>
        <v>1102.3925840602358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-75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5.1153000000000004</v>
      </c>
      <c r="E82">
        <f>GT_NG!T82</f>
        <v>11.359977227440934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69.600000000000009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658.49426616645565</v>
      </c>
      <c r="P82" s="77">
        <v>37.42</v>
      </c>
      <c r="Q82" s="77">
        <v>23.64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291.47999999999996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60.05</v>
      </c>
      <c r="Z82" s="75">
        <f>IEX!P82</f>
        <v>0</v>
      </c>
      <c r="AA82" s="117">
        <f>STOA!J82</f>
        <v>3.67</v>
      </c>
      <c r="AB82" s="117">
        <f>-STOA!P82</f>
        <v>0</v>
      </c>
      <c r="AC82">
        <f t="shared" si="3"/>
        <v>10.925550183641915</v>
      </c>
      <c r="AD82">
        <f t="shared" si="4"/>
        <v>1069.9039932102546</v>
      </c>
      <c r="AE82">
        <f>'IDT-1'!F82</f>
        <v>0</v>
      </c>
      <c r="AF82" s="26"/>
      <c r="AG82">
        <f t="shared" si="5"/>
        <v>1069.9039932102546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-80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5.1153000000000004</v>
      </c>
      <c r="E83">
        <f>GT_NG!T83</f>
        <v>11.359977227440934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638.58301142944663</v>
      </c>
      <c r="P83" s="77">
        <v>37.42</v>
      </c>
      <c r="Q83" s="77">
        <v>23.64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287.33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51.33</v>
      </c>
      <c r="Z83" s="75">
        <f>IEX!P83</f>
        <v>0</v>
      </c>
      <c r="AA83" s="117">
        <f>STOA!J83</f>
        <v>3.67</v>
      </c>
      <c r="AB83" s="117">
        <f>-STOA!P83</f>
        <v>0</v>
      </c>
      <c r="AC83">
        <f t="shared" si="3"/>
        <v>10.331423229123304</v>
      </c>
      <c r="AD83">
        <f t="shared" si="4"/>
        <v>1033.116865427764</v>
      </c>
      <c r="AE83">
        <f>'IDT-1'!F83</f>
        <v>0</v>
      </c>
      <c r="AF83" s="26"/>
      <c r="AG83">
        <f t="shared" si="5"/>
        <v>1033.116865427764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-65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6.9207000000000001</v>
      </c>
      <c r="E84">
        <f>GT_NG!T84</f>
        <v>11.359977227440934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633.48047590344652</v>
      </c>
      <c r="P84" s="77">
        <v>37.42</v>
      </c>
      <c r="Q84" s="77">
        <v>23.64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287.01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23.98</v>
      </c>
      <c r="Z84" s="75">
        <f>IEX!P84</f>
        <v>0</v>
      </c>
      <c r="AA84" s="117">
        <f>STOA!J84</f>
        <v>3.67</v>
      </c>
      <c r="AB84" s="117">
        <f>-STOA!P84</f>
        <v>0</v>
      </c>
      <c r="AC84">
        <f t="shared" si="3"/>
        <v>10.192084349327436</v>
      </c>
      <c r="AD84">
        <f t="shared" si="4"/>
        <v>987.28906878155999</v>
      </c>
      <c r="AE84">
        <f>'IDT-1'!F84</f>
        <v>0</v>
      </c>
      <c r="AF84" s="26"/>
      <c r="AG84">
        <f t="shared" si="5"/>
        <v>987.28906878155999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-80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6.9207000000000001</v>
      </c>
      <c r="E85">
        <f>GT_NG!T85</f>
        <v>11.359977227440934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627.91474402404663</v>
      </c>
      <c r="P85" s="77">
        <v>37.42</v>
      </c>
      <c r="Q85" s="77">
        <v>23.64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286.7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3.67</v>
      </c>
      <c r="AB85" s="117">
        <f>-STOA!P85</f>
        <v>0</v>
      </c>
      <c r="AC85">
        <f t="shared" si="3"/>
        <v>9.9737445463996934</v>
      </c>
      <c r="AD85">
        <f t="shared" si="4"/>
        <v>952.65167670508788</v>
      </c>
      <c r="AE85">
        <f>'IDT-1'!F85</f>
        <v>-9.2100000000000009</v>
      </c>
      <c r="AF85" s="26"/>
      <c r="AG85">
        <f t="shared" si="5"/>
        <v>943.44167670508784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-85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6.9207000000000001</v>
      </c>
      <c r="E86">
        <f>GT_NG!T86</f>
        <v>11.679077711357815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627.91474402404663</v>
      </c>
      <c r="P86" s="77">
        <v>37.42</v>
      </c>
      <c r="Q86" s="77">
        <v>23.64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283.83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-12</v>
      </c>
      <c r="AA86" s="117">
        <f>STOA!J86</f>
        <v>3.67</v>
      </c>
      <c r="AB86" s="117">
        <f>-STOA!P86</f>
        <v>0</v>
      </c>
      <c r="AC86">
        <f t="shared" si="3"/>
        <v>10.057834160924507</v>
      </c>
      <c r="AD86">
        <f t="shared" si="4"/>
        <v>938.01668757447999</v>
      </c>
      <c r="AE86">
        <f>'IDT-1'!F86</f>
        <v>-38</v>
      </c>
      <c r="AF86" s="26"/>
      <c r="AG86">
        <f t="shared" si="5"/>
        <v>900.01668757447999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-85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6.9207000000000001</v>
      </c>
      <c r="E87">
        <f>GT_NG!T87</f>
        <v>11.67632234837995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623.22971861919802</v>
      </c>
      <c r="P87" s="77">
        <v>37.42</v>
      </c>
      <c r="Q87" s="77">
        <v>23.64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283.58999999999997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-90</v>
      </c>
      <c r="AA87" s="117">
        <f>STOA!J87</f>
        <v>3.7</v>
      </c>
      <c r="AB87" s="117">
        <f>-STOA!P87</f>
        <v>0</v>
      </c>
      <c r="AC87">
        <f t="shared" si="3"/>
        <v>10.707227636898867</v>
      </c>
      <c r="AD87">
        <f t="shared" si="4"/>
        <v>854.46951333067898</v>
      </c>
      <c r="AE87">
        <f>'IDT-1'!F87</f>
        <v>0</v>
      </c>
      <c r="AF87" s="26"/>
      <c r="AG87">
        <f t="shared" si="5"/>
        <v>854.46951333067898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-85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7.5225</v>
      </c>
      <c r="E88">
        <f>GT_NG!T88</f>
        <v>11.67632234837995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624.35064064479809</v>
      </c>
      <c r="P88" s="77">
        <v>37.42</v>
      </c>
      <c r="Q88" s="77">
        <v>23.64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283.54999999999995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-100</v>
      </c>
      <c r="AA88" s="117">
        <f>STOA!J88</f>
        <v>3.7</v>
      </c>
      <c r="AB88" s="117">
        <f>-STOA!P88</f>
        <v>0</v>
      </c>
      <c r="AC88">
        <f t="shared" si="3"/>
        <v>10.810816865946098</v>
      </c>
      <c r="AD88">
        <f t="shared" si="4"/>
        <v>846.04864612723179</v>
      </c>
      <c r="AE88">
        <f>'IDT-1'!F88</f>
        <v>0</v>
      </c>
      <c r="AF88" s="26"/>
      <c r="AG88">
        <f t="shared" si="5"/>
        <v>846.04864612723179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-85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7.5225</v>
      </c>
      <c r="E89">
        <f>GT_NG!T89</f>
        <v>11.67632234837995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628.01194163533489</v>
      </c>
      <c r="P89" s="77">
        <v>37.42</v>
      </c>
      <c r="Q89" s="77">
        <v>23.64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283.53999999999996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-107</v>
      </c>
      <c r="AA89" s="117">
        <f>STOA!J89</f>
        <v>3.7</v>
      </c>
      <c r="AB89" s="117">
        <f>-STOA!P89</f>
        <v>0</v>
      </c>
      <c r="AC89">
        <f t="shared" si="3"/>
        <v>10.905095207318194</v>
      </c>
      <c r="AD89">
        <f t="shared" si="4"/>
        <v>842.60566877639678</v>
      </c>
      <c r="AE89">
        <f>'IDT-1'!F89</f>
        <v>0</v>
      </c>
      <c r="AF89" s="26"/>
      <c r="AG89">
        <f t="shared" si="5"/>
        <v>842.60566877639678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-85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7.5225</v>
      </c>
      <c r="E90">
        <f>GT_NG!T90</f>
        <v>11.67632234837995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632.18457411493489</v>
      </c>
      <c r="P90" s="77">
        <v>37.42</v>
      </c>
      <c r="Q90" s="77">
        <v>23.64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283.61999999999995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-127</v>
      </c>
      <c r="AA90" s="117">
        <f>STOA!J90</f>
        <v>3.7</v>
      </c>
      <c r="AB90" s="117">
        <f>-STOA!P90</f>
        <v>0</v>
      </c>
      <c r="AC90">
        <f t="shared" si="3"/>
        <v>11.120080923582577</v>
      </c>
      <c r="AD90">
        <f t="shared" si="4"/>
        <v>826.64331553973227</v>
      </c>
      <c r="AE90">
        <f>'IDT-1'!F90</f>
        <v>0</v>
      </c>
      <c r="AF90" s="26"/>
      <c r="AG90">
        <f t="shared" si="5"/>
        <v>826.64331553973227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-85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7.5225</v>
      </c>
      <c r="E91">
        <f>GT_NG!T91</f>
        <v>11.67632234837995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50.18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629.477157316138</v>
      </c>
      <c r="P91" s="77">
        <v>37.42</v>
      </c>
      <c r="Q91" s="77">
        <v>23.64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283.61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-144</v>
      </c>
      <c r="AA91" s="117">
        <f>STOA!J91</f>
        <v>3.6100000000000003</v>
      </c>
      <c r="AB91" s="117">
        <f>-STOA!P91</f>
        <v>0</v>
      </c>
      <c r="AC91">
        <f t="shared" si="3"/>
        <v>11.159106548408531</v>
      </c>
      <c r="AD91">
        <f t="shared" si="4"/>
        <v>816.97687311610923</v>
      </c>
      <c r="AE91">
        <f>'IDT-1'!F91</f>
        <v>0</v>
      </c>
      <c r="AF91" s="26"/>
      <c r="AG91">
        <f t="shared" si="5"/>
        <v>816.97687311610923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-75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7.5225</v>
      </c>
      <c r="E92">
        <f>GT_NG!T92</f>
        <v>11.67632234837995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51.18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629.47916330373494</v>
      </c>
      <c r="P92" s="77">
        <v>37.42</v>
      </c>
      <c r="Q92" s="77">
        <v>23.64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283.79000000000002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-155</v>
      </c>
      <c r="AA92" s="117">
        <f>STOA!J92</f>
        <v>3.6100000000000003</v>
      </c>
      <c r="AB92" s="117">
        <f>-STOA!P92</f>
        <v>0</v>
      </c>
      <c r="AC92">
        <f t="shared" si="3"/>
        <v>11.267167603843532</v>
      </c>
      <c r="AD92">
        <f t="shared" si="4"/>
        <v>807.05081804827125</v>
      </c>
      <c r="AE92">
        <f>'IDT-1'!F92</f>
        <v>0</v>
      </c>
      <c r="AF92" s="26"/>
      <c r="AG92">
        <f t="shared" si="5"/>
        <v>807.05081804827125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-75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7.5225</v>
      </c>
      <c r="E93">
        <f>GT_NG!T93</f>
        <v>11.67632234837995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54.91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626.38731731893506</v>
      </c>
      <c r="P93" s="77">
        <v>37.42</v>
      </c>
      <c r="Q93" s="77">
        <v>23.64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281.27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-165</v>
      </c>
      <c r="AA93" s="117">
        <f>STOA!J93</f>
        <v>3.6100000000000003</v>
      </c>
      <c r="AB93" s="117">
        <f>-STOA!P93</f>
        <v>0</v>
      </c>
      <c r="AC93">
        <f t="shared" si="3"/>
        <v>11.383779272010225</v>
      </c>
      <c r="AD93">
        <f t="shared" si="4"/>
        <v>790.05236039530473</v>
      </c>
      <c r="AE93">
        <f>'IDT-1'!F93</f>
        <v>0</v>
      </c>
      <c r="AF93" s="26"/>
      <c r="AG93">
        <f t="shared" si="5"/>
        <v>790.05236039530473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-80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7.5225</v>
      </c>
      <c r="E94">
        <f>GT_NG!T94</f>
        <v>11.67632234837995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54.91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624.93198693443492</v>
      </c>
      <c r="P94" s="77">
        <v>37.42</v>
      </c>
      <c r="Q94" s="77">
        <v>23.64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281.52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-179</v>
      </c>
      <c r="AA94" s="117">
        <f>STOA!J94</f>
        <v>3.6100000000000003</v>
      </c>
      <c r="AB94" s="117">
        <f>-STOA!P94</f>
        <v>0</v>
      </c>
      <c r="AC94">
        <f t="shared" si="3"/>
        <v>11.497466149937358</v>
      </c>
      <c r="AD94">
        <f t="shared" si="4"/>
        <v>774.73334313287728</v>
      </c>
      <c r="AE94">
        <f>'IDT-1'!F94</f>
        <v>0</v>
      </c>
      <c r="AF94" s="26"/>
      <c r="AG94">
        <f t="shared" si="5"/>
        <v>774.73334313287728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-80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7.5225</v>
      </c>
      <c r="E95">
        <f>GT_NG!T95</f>
        <v>11.67632234837995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54.91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618.4068235236349</v>
      </c>
      <c r="P95" s="77">
        <v>37.42</v>
      </c>
      <c r="Q95" s="77">
        <v>23.64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286.37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-193</v>
      </c>
      <c r="AA95" s="117">
        <f>STOA!J95</f>
        <v>3.6100000000000003</v>
      </c>
      <c r="AB95" s="117">
        <f>-STOA!P95</f>
        <v>0</v>
      </c>
      <c r="AC95">
        <f t="shared" si="3"/>
        <v>11.562627859622074</v>
      </c>
      <c r="AD95">
        <f t="shared" si="4"/>
        <v>763.99301801239255</v>
      </c>
      <c r="AE95">
        <f>'IDT-1'!F95</f>
        <v>0</v>
      </c>
      <c r="AF95" s="26"/>
      <c r="AG95">
        <f t="shared" si="5"/>
        <v>763.99301801239255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-75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7.5225</v>
      </c>
      <c r="E96">
        <f>GT_NG!T96</f>
        <v>11.67632234837995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54.91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615.56902894963605</v>
      </c>
      <c r="P96" s="77">
        <v>37.42</v>
      </c>
      <c r="Q96" s="77">
        <v>23.64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286.74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-205</v>
      </c>
      <c r="AA96" s="117">
        <f>STOA!J96</f>
        <v>3.6100000000000003</v>
      </c>
      <c r="AB96" s="117">
        <f>-STOA!P96</f>
        <v>0</v>
      </c>
      <c r="AC96">
        <f t="shared" si="3"/>
        <v>11.64744879763723</v>
      </c>
      <c r="AD96">
        <f t="shared" si="4"/>
        <v>749.44040250037881</v>
      </c>
      <c r="AE96">
        <f>'IDT-1'!F96</f>
        <v>0</v>
      </c>
      <c r="AF96" s="26"/>
      <c r="AG96">
        <f t="shared" si="5"/>
        <v>749.44040250037881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-75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7.5225</v>
      </c>
      <c r="E97">
        <f>GT_NG!T97</f>
        <v>11.67632234837995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54.91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612.85039074003612</v>
      </c>
      <c r="P97" s="77">
        <v>37.42</v>
      </c>
      <c r="Q97" s="77">
        <v>23.64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287.13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-211</v>
      </c>
      <c r="AA97" s="117">
        <f>STOA!J97</f>
        <v>3.6100000000000003</v>
      </c>
      <c r="AB97" s="117">
        <f>-STOA!P97</f>
        <v>0</v>
      </c>
      <c r="AC97">
        <f t="shared" si="3"/>
        <v>11.724616184136899</v>
      </c>
      <c r="AD97">
        <f t="shared" si="4"/>
        <v>736.03459690427906</v>
      </c>
      <c r="AE97">
        <f>'IDT-1'!F97</f>
        <v>0</v>
      </c>
      <c r="AF97" s="26"/>
      <c r="AG97">
        <f t="shared" si="5"/>
        <v>736.03459690427906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-80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7.5225</v>
      </c>
      <c r="E98">
        <f>GT_NG!T98</f>
        <v>11.67632234837995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54.91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612.85039074003612</v>
      </c>
      <c r="P98" s="77">
        <v>37.42</v>
      </c>
      <c r="Q98" s="77">
        <v>23.64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287.23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-224</v>
      </c>
      <c r="AA98" s="117">
        <f>STOA!J98</f>
        <v>3.6100000000000003</v>
      </c>
      <c r="AB98" s="117">
        <f>-STOA!P98</f>
        <v>0</v>
      </c>
      <c r="AC98">
        <f t="shared" si="3"/>
        <v>11.840911841925438</v>
      </c>
      <c r="AD98">
        <f t="shared" si="4"/>
        <v>723.01830124649075</v>
      </c>
      <c r="AE98">
        <f>'IDT-1'!F98</f>
        <v>0</v>
      </c>
      <c r="AF98" s="26"/>
      <c r="AG98">
        <f t="shared" si="5"/>
        <v>723.01830124649075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-80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0.16135762500000023</v>
      </c>
      <c r="E99">
        <f t="shared" si="6"/>
        <v>0.26643416853214663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1.529987785389179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15.471387153209792</v>
      </c>
      <c r="P99" s="77">
        <f t="shared" si="6"/>
        <v>0.89811500000000111</v>
      </c>
      <c r="Q99" s="77">
        <f t="shared" si="6"/>
        <v>0.56736000000000064</v>
      </c>
      <c r="R99" s="80">
        <f>SUM(R3:R98)/4000</f>
        <v>0.23529308306369145</v>
      </c>
      <c r="S99" s="80">
        <f t="shared" si="6"/>
        <v>0</v>
      </c>
      <c r="T99" s="78">
        <f t="shared" si="6"/>
        <v>0.88625999999999983</v>
      </c>
      <c r="U99" s="78">
        <f t="shared" si="6"/>
        <v>6.6429100000000005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0.35705249999999994</v>
      </c>
      <c r="Z99" s="75">
        <f t="shared" si="6"/>
        <v>-2.6970000000000001</v>
      </c>
      <c r="AA99" s="117">
        <f t="shared" si="6"/>
        <v>8.8510000000000061E-2</v>
      </c>
      <c r="AB99" s="117">
        <f t="shared" si="6"/>
        <v>0</v>
      </c>
      <c r="AC99">
        <f t="shared" si="6"/>
        <v>0.27203156470624051</v>
      </c>
      <c r="AD99">
        <f t="shared" si="6"/>
        <v>23.05813575048856</v>
      </c>
      <c r="AE99">
        <f t="shared" si="6"/>
        <v>3.9488749999999996E-2</v>
      </c>
      <c r="AG99">
        <f t="shared" si="6"/>
        <v>23.097624500488557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-1.0774999999999999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44985</v>
      </c>
      <c r="B1" s="224"/>
      <c r="C1" s="224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  <c r="AT1" s="197" t="s">
        <v>149</v>
      </c>
    </row>
    <row r="2" spans="1:46">
      <c r="A2" s="27" t="s">
        <v>44</v>
      </c>
      <c r="B2" s="224"/>
      <c r="C2" s="224"/>
      <c r="D2" s="231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  <c r="AT2" s="197" t="s">
        <v>152</v>
      </c>
    </row>
    <row r="3" spans="1:46">
      <c r="A3" t="s">
        <v>45</v>
      </c>
      <c r="D3">
        <f>TWEPL!S3</f>
        <v>1.0691999999999999</v>
      </c>
      <c r="E3">
        <f>GT_NG!S3</f>
        <v>2.017003600110773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18.000000000000004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86.423296264400392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2.74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0.97019559880769835</v>
      </c>
      <c r="AD3">
        <f>SUM(B3:AB3,AI3:AR3)-AC3</f>
        <v>109.27930426570347</v>
      </c>
      <c r="AE3">
        <f>'IDT-1'!E3</f>
        <v>0</v>
      </c>
      <c r="AF3" s="26"/>
      <c r="AG3">
        <f>SUM(AD3:AF3)+AT3</f>
        <v>109.27930426570347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1.0691999999999999</v>
      </c>
      <c r="E4">
        <f>GT_NG!S4</f>
        <v>2.017003600110773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18.000000000000004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86.40337615387962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2.74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0.97002030183511556</v>
      </c>
      <c r="AD4">
        <f t="shared" ref="AD4:AD67" si="1">SUM(B4:AB4,AI4:AR4)-AC4</f>
        <v>109.25955945215527</v>
      </c>
      <c r="AE4">
        <f>'IDT-1'!E4</f>
        <v>0</v>
      </c>
      <c r="AF4" s="26"/>
      <c r="AG4">
        <f t="shared" ref="AG4:AG67" si="2">SUM(AD4:AF4)+AT4</f>
        <v>109.25955945215527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1.0691999999999999</v>
      </c>
      <c r="E5">
        <f>GT_NG!S5</f>
        <v>2.017003600110773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18.000000000000004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86.50365406089881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2.74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1.1484652978607908</v>
      </c>
      <c r="AD5">
        <f t="shared" si="1"/>
        <v>89.181392363148788</v>
      </c>
      <c r="AE5">
        <f>'IDT-1'!E5</f>
        <v>0</v>
      </c>
      <c r="AF5" s="26"/>
      <c r="AG5">
        <f t="shared" si="2"/>
        <v>89.181392363148788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-20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1.0691999999999999</v>
      </c>
      <c r="E6">
        <f>GT_NG!S6</f>
        <v>2.017003600110773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18.000000000000004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86.50365406089881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2.74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1.1484652978607908</v>
      </c>
      <c r="AD6">
        <f t="shared" si="1"/>
        <v>89.181392363148788</v>
      </c>
      <c r="AE6">
        <f>'IDT-1'!E6</f>
        <v>0</v>
      </c>
      <c r="AF6" s="26"/>
      <c r="AG6">
        <f t="shared" si="2"/>
        <v>89.181392363148788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-20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1.0691999999999999</v>
      </c>
      <c r="E7">
        <f>GT_NG!S7</f>
        <v>2.017003600110773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18.000000000000004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86.543643493435269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2.74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1.1488172048671117</v>
      </c>
      <c r="AD7">
        <f t="shared" si="1"/>
        <v>89.221029888678927</v>
      </c>
      <c r="AE7">
        <f>'IDT-1'!E7</f>
        <v>0</v>
      </c>
      <c r="AF7" s="26"/>
      <c r="AG7">
        <f t="shared" si="2"/>
        <v>89.221029888678927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-20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1.0691999999999999</v>
      </c>
      <c r="E8">
        <f>GT_NG!S8</f>
        <v>2.017003600110773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18.000000000000004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86.553641518015553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2.74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1.1489051874834182</v>
      </c>
      <c r="AD8">
        <f t="shared" si="1"/>
        <v>89.230939930642904</v>
      </c>
      <c r="AE8">
        <f>'IDT-1'!E8</f>
        <v>0</v>
      </c>
      <c r="AF8" s="26"/>
      <c r="AG8">
        <f t="shared" si="2"/>
        <v>89.230939930642904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-20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1.0691999999999999</v>
      </c>
      <c r="E9">
        <f>GT_NG!S9</f>
        <v>2.017003600110773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18.000000000000004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86.553641518015553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2.74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1.1489051874834182</v>
      </c>
      <c r="AD9">
        <f t="shared" si="1"/>
        <v>89.230939930642904</v>
      </c>
      <c r="AE9">
        <f>'IDT-1'!E9</f>
        <v>0</v>
      </c>
      <c r="AF9" s="26"/>
      <c r="AG9">
        <f t="shared" si="2"/>
        <v>89.230939930642904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-20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1.0691999999999999</v>
      </c>
      <c r="E10">
        <f>GT_NG!S10</f>
        <v>2.017003600110773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18.000000000000004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86.553641518015553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2.74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1.1932958250943948</v>
      </c>
      <c r="AD10">
        <f t="shared" si="1"/>
        <v>84.186549293031931</v>
      </c>
      <c r="AE10">
        <f>'IDT-1'!E10</f>
        <v>0</v>
      </c>
      <c r="AF10" s="26"/>
      <c r="AG10">
        <f t="shared" si="2"/>
        <v>84.186549293031931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1.0691999999999999</v>
      </c>
      <c r="E11">
        <f>GT_NG!S11</f>
        <v>2.017003600110773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18.000000000000004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86.533648138385388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2.74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1.1931198833536494</v>
      </c>
      <c r="AD11">
        <f t="shared" si="1"/>
        <v>84.166731855142515</v>
      </c>
      <c r="AE11">
        <f>'IDT-1'!E11</f>
        <v>0</v>
      </c>
      <c r="AF11" s="26"/>
      <c r="AG11">
        <f t="shared" si="2"/>
        <v>84.166731855142515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-25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1.0691999999999999</v>
      </c>
      <c r="E12">
        <f>GT_NG!S12</f>
        <v>2.017003600110773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18.000000000000004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86.533648138385388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2.74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1.1931198833536494</v>
      </c>
      <c r="AD12">
        <f t="shared" si="1"/>
        <v>84.166731855142515</v>
      </c>
      <c r="AE12">
        <f>'IDT-1'!E12</f>
        <v>0</v>
      </c>
      <c r="AF12" s="26"/>
      <c r="AG12">
        <f t="shared" si="2"/>
        <v>84.166731855142515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-25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1.0691999999999999</v>
      </c>
      <c r="E13">
        <f>GT_NG!S13</f>
        <v>1.875623268698061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18.000000000000004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86.533648138385388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2.74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1.1918757364372174</v>
      </c>
      <c r="AD13">
        <f t="shared" si="1"/>
        <v>84.02659567064623</v>
      </c>
      <c r="AE13">
        <f>'IDT-1'!E13</f>
        <v>0</v>
      </c>
      <c r="AF13" s="26"/>
      <c r="AG13">
        <f t="shared" si="2"/>
        <v>84.02659567064623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1.0691999999999999</v>
      </c>
      <c r="E14">
        <f>GT_NG!S14</f>
        <v>1.875623268698061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18.000000000000004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86.553641518015553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2.74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1.1920516781779629</v>
      </c>
      <c r="AD14">
        <f t="shared" si="1"/>
        <v>84.046413108535646</v>
      </c>
      <c r="AE14">
        <f>'IDT-1'!E14</f>
        <v>0</v>
      </c>
      <c r="AF14" s="26"/>
      <c r="AG14">
        <f t="shared" si="2"/>
        <v>84.046413108535646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-25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1.0691999999999999</v>
      </c>
      <c r="E15">
        <f>GT_NG!S15</f>
        <v>2.017003600110773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18.000000000000004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86.533648138385388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2.74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1.1931198833536494</v>
      </c>
      <c r="AD15">
        <f t="shared" si="1"/>
        <v>84.166731855142515</v>
      </c>
      <c r="AE15">
        <f>'IDT-1'!E15</f>
        <v>0</v>
      </c>
      <c r="AF15" s="26"/>
      <c r="AG15">
        <f t="shared" si="2"/>
        <v>84.166731855142515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-25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1.0691999999999999</v>
      </c>
      <c r="E16">
        <f>GT_NG!S16</f>
        <v>2.017003600110773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18.000000000000004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86.533648138385388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2.74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1.1931198833536494</v>
      </c>
      <c r="AD16">
        <f t="shared" si="1"/>
        <v>84.166731855142515</v>
      </c>
      <c r="AE16">
        <f>'IDT-1'!E16</f>
        <v>0</v>
      </c>
      <c r="AF16" s="26"/>
      <c r="AG16">
        <f t="shared" si="2"/>
        <v>84.166731855142515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-25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1.0691999999999999</v>
      </c>
      <c r="E17">
        <f>GT_NG!S17</f>
        <v>2.017003600110773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18.000000000000004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86.523792302039212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2.74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1.1930331519938029</v>
      </c>
      <c r="AD17">
        <f t="shared" si="1"/>
        <v>84.156962750156183</v>
      </c>
      <c r="AE17">
        <f>'IDT-1'!E17</f>
        <v>0</v>
      </c>
      <c r="AF17" s="26"/>
      <c r="AG17">
        <f t="shared" si="2"/>
        <v>84.156962750156183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-25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1.0691999999999999</v>
      </c>
      <c r="E18">
        <f>GT_NG!S18</f>
        <v>2.017003600110773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18.000000000000004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86.524449302039216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2.74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1.193038933593803</v>
      </c>
      <c r="AD18">
        <f t="shared" si="1"/>
        <v>84.157613968556191</v>
      </c>
      <c r="AE18">
        <f>'IDT-1'!E18</f>
        <v>0</v>
      </c>
      <c r="AF18" s="26"/>
      <c r="AG18">
        <f t="shared" si="2"/>
        <v>84.157613968556191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-25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1.0691999999999999</v>
      </c>
      <c r="E19">
        <f>GT_NG!S19</f>
        <v>2.017003600110773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18.000000000000004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86.524449302039216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2.74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1.193038933593803</v>
      </c>
      <c r="AD19">
        <f t="shared" si="1"/>
        <v>84.157613968556191</v>
      </c>
      <c r="AE19">
        <f>'IDT-1'!E19</f>
        <v>0</v>
      </c>
      <c r="AF19" s="26"/>
      <c r="AG19">
        <f t="shared" si="2"/>
        <v>84.157613968556191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-25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1.0691999999999999</v>
      </c>
      <c r="E20">
        <f>GT_NG!S20</f>
        <v>2.017003600110773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18.000000000000004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86.54444358628048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2.74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1.1932148832951261</v>
      </c>
      <c r="AD20">
        <f t="shared" si="1"/>
        <v>84.177432303096126</v>
      </c>
      <c r="AE20">
        <f>'IDT-1'!E20</f>
        <v>0</v>
      </c>
      <c r="AF20" s="26"/>
      <c r="AG20">
        <f t="shared" si="2"/>
        <v>84.177432303096126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1.0691999999999999</v>
      </c>
      <c r="E21">
        <f>GT_NG!S21</f>
        <v>2.017003600110773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18.000000000000004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86.544443603970393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2.74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1.1932148834507974</v>
      </c>
      <c r="AD21">
        <f t="shared" si="1"/>
        <v>84.177432320630373</v>
      </c>
      <c r="AE21">
        <f>'IDT-1'!E21</f>
        <v>0</v>
      </c>
      <c r="AF21" s="26"/>
      <c r="AG21">
        <f t="shared" si="2"/>
        <v>84.177432320630373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1.0691999999999999</v>
      </c>
      <c r="E22">
        <f>GT_NG!S22</f>
        <v>2.017003600110773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18.000000000000004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86.534445817970095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2.74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1.1931269029339948</v>
      </c>
      <c r="AD22">
        <f t="shared" si="1"/>
        <v>84.167522515146871</v>
      </c>
      <c r="AE22">
        <f>'IDT-1'!E22</f>
        <v>0</v>
      </c>
      <c r="AF22" s="26"/>
      <c r="AG22">
        <f t="shared" si="2"/>
        <v>84.167522515146871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1.0691999999999999</v>
      </c>
      <c r="E23">
        <f>GT_NG!S23</f>
        <v>2.017003600110773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18.000000000000004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86.955113861766677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2.74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1.1968287817194045</v>
      </c>
      <c r="AD23">
        <f t="shared" si="1"/>
        <v>84.584488680158046</v>
      </c>
      <c r="AE23">
        <f>'IDT-1'!E23</f>
        <v>0</v>
      </c>
      <c r="AF23" s="26"/>
      <c r="AG23">
        <f t="shared" si="2"/>
        <v>84.584488680158046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-25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1.0691999999999999</v>
      </c>
      <c r="E24">
        <f>GT_NG!S24</f>
        <v>2.017003600110773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18.000000000000004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87.923010058954361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2.74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1.2053462682546563</v>
      </c>
      <c r="AD24">
        <f t="shared" si="1"/>
        <v>85.543867390810476</v>
      </c>
      <c r="AE24">
        <f>'IDT-1'!E24</f>
        <v>0</v>
      </c>
      <c r="AF24" s="26"/>
      <c r="AG24">
        <f t="shared" si="2"/>
        <v>85.543867390810476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-25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1.0691999999999999</v>
      </c>
      <c r="E25">
        <f>GT_NG!S25</f>
        <v>2.017003600110773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18.000000000000004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87.101730935136771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2.74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1.1537283743540849</v>
      </c>
      <c r="AD25">
        <f t="shared" si="1"/>
        <v>89.774206160893456</v>
      </c>
      <c r="AE25">
        <f>'IDT-1'!E25</f>
        <v>0</v>
      </c>
      <c r="AF25" s="26"/>
      <c r="AG25">
        <f t="shared" si="2"/>
        <v>89.774206160893456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-20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1.0691999999999999</v>
      </c>
      <c r="E26">
        <f>GT_NG!S26</f>
        <v>2.017003600110773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18.000000000000004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88.139839464536777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2.74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1.1628637294128048</v>
      </c>
      <c r="AD26">
        <f t="shared" si="1"/>
        <v>90.803179335234745</v>
      </c>
      <c r="AE26">
        <f>'IDT-1'!E26</f>
        <v>0</v>
      </c>
      <c r="AF26" s="26"/>
      <c r="AG26">
        <f t="shared" si="2"/>
        <v>90.803179335234745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-20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1.0691999999999999</v>
      </c>
      <c r="E27">
        <f>GT_NG!S27</f>
        <v>2.017003600110773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17.999709724238027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89.31675403100202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2.74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1.0844367479490404</v>
      </c>
      <c r="AD27">
        <f t="shared" si="1"/>
        <v>102.05823060740177</v>
      </c>
      <c r="AE27">
        <f>'IDT-1'!E27</f>
        <v>0</v>
      </c>
      <c r="AF27" s="26"/>
      <c r="AG27">
        <f t="shared" si="2"/>
        <v>102.05823060740177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-10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1.0691999999999999</v>
      </c>
      <c r="E28">
        <f>GT_NG!S28</f>
        <v>2.017003600110773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17.999709724238027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91.86335758840201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2.74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1.0180655840322073</v>
      </c>
      <c r="AD28">
        <f t="shared" si="1"/>
        <v>114.67120532871861</v>
      </c>
      <c r="AE28">
        <f>'IDT-1'!E28</f>
        <v>0</v>
      </c>
      <c r="AF28" s="26"/>
      <c r="AG28">
        <f t="shared" si="2"/>
        <v>114.67120532871861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1.0691999999999999</v>
      </c>
      <c r="E29">
        <f>GT_NG!S29</f>
        <v>2.017003600110773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17.999709724238027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93.425062757602021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2.74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1.0318085895211673</v>
      </c>
      <c r="AD29">
        <f t="shared" si="1"/>
        <v>116.21916749242965</v>
      </c>
      <c r="AE29">
        <f>'IDT-1'!E29</f>
        <v>0</v>
      </c>
      <c r="AF29" s="26"/>
      <c r="AG29">
        <f t="shared" si="2"/>
        <v>116.21916749242965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1.0691999999999999</v>
      </c>
      <c r="E30">
        <f>GT_NG!S30</f>
        <v>2.017003600110773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17.999709724238027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93.651677757602016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2.74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1.0338028015211673</v>
      </c>
      <c r="AD30">
        <f t="shared" si="1"/>
        <v>116.44378828042966</v>
      </c>
      <c r="AE30">
        <f>'IDT-1'!E30</f>
        <v>0</v>
      </c>
      <c r="AF30" s="26"/>
      <c r="AG30">
        <f t="shared" si="2"/>
        <v>116.44378828042966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1.0691999999999999</v>
      </c>
      <c r="E31">
        <f>GT_NG!S31</f>
        <v>1.3168360340565781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17.999709724238027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93.641677757602011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2.74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1.0532493269398902</v>
      </c>
      <c r="AD31">
        <f t="shared" si="1"/>
        <v>118.63417418895672</v>
      </c>
      <c r="AE31">
        <f>'IDT-1'!E31</f>
        <v>0</v>
      </c>
      <c r="AF31" s="26"/>
      <c r="AG31">
        <f t="shared" si="2"/>
        <v>118.63417418895672</v>
      </c>
      <c r="AI31" s="75">
        <f>PXIL!K31</f>
        <v>0</v>
      </c>
      <c r="AJ31" s="75">
        <f>PXIL!Q31</f>
        <v>0</v>
      </c>
      <c r="AK31" s="75">
        <f>RTM_IEX!K31</f>
        <v>2.92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1.0691999999999999</v>
      </c>
      <c r="E32">
        <f>GT_NG!S32</f>
        <v>1.3168360340565781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17.999709724238027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93.641677757602011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2.74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1.0599373269398902</v>
      </c>
      <c r="AD32">
        <f t="shared" si="1"/>
        <v>119.38748618895673</v>
      </c>
      <c r="AE32">
        <f>'IDT-1'!E32</f>
        <v>0</v>
      </c>
      <c r="AF32" s="26"/>
      <c r="AG32">
        <f t="shared" si="2"/>
        <v>119.38748618895673</v>
      </c>
      <c r="AI32" s="75">
        <f>PXIL!K32</f>
        <v>0</v>
      </c>
      <c r="AJ32" s="75">
        <f>PXIL!Q32</f>
        <v>0</v>
      </c>
      <c r="AK32" s="75">
        <f>RTM_IEX!K32</f>
        <v>3.68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1.0691999999999999</v>
      </c>
      <c r="E33">
        <f>GT_NG!S33</f>
        <v>1.2764539808018069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17.999709724238027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93.241054757602015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2.74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1.0633604824712481</v>
      </c>
      <c r="AD33">
        <f t="shared" si="1"/>
        <v>119.77305798017059</v>
      </c>
      <c r="AE33">
        <f>'IDT-1'!E33</f>
        <v>0</v>
      </c>
      <c r="AF33" s="26"/>
      <c r="AG33">
        <f t="shared" si="2"/>
        <v>119.77305798017059</v>
      </c>
      <c r="AI33" s="75">
        <f>PXIL!K33</f>
        <v>0</v>
      </c>
      <c r="AJ33" s="75">
        <f>PXIL!Q33</f>
        <v>0</v>
      </c>
      <c r="AK33" s="75">
        <f>RTM_IEX!K33</f>
        <v>4.51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1.0691999999999999</v>
      </c>
      <c r="E34">
        <f>GT_NG!S34</f>
        <v>1.2764539808018069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17.999709724238027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92.948757785602012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2.74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1.0830522691176483</v>
      </c>
      <c r="AD34">
        <f t="shared" si="1"/>
        <v>121.9910692215242</v>
      </c>
      <c r="AE34">
        <f>'IDT-1'!E34</f>
        <v>0</v>
      </c>
      <c r="AF34" s="26"/>
      <c r="AG34">
        <f t="shared" si="2"/>
        <v>121.9910692215242</v>
      </c>
      <c r="AI34" s="75">
        <f>PXIL!K34</f>
        <v>0</v>
      </c>
      <c r="AJ34" s="75">
        <f>PXIL!Q34</f>
        <v>0</v>
      </c>
      <c r="AK34" s="75">
        <f>RTM_IEX!K34</f>
        <v>7.04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1.0691999999999999</v>
      </c>
      <c r="E35">
        <f>GT_NG!S35</f>
        <v>1.2764539808018069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17.999709724238027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92.659314609402003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2.74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1.89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1.1641931691670881</v>
      </c>
      <c r="AD35">
        <f t="shared" si="1"/>
        <v>131.13048514527475</v>
      </c>
      <c r="AE35">
        <f>'IDT-1'!E35</f>
        <v>0</v>
      </c>
      <c r="AF35" s="26"/>
      <c r="AG35">
        <f t="shared" si="2"/>
        <v>131.13048514527475</v>
      </c>
      <c r="AI35" s="75">
        <f>PXIL!K35</f>
        <v>0</v>
      </c>
      <c r="AJ35" s="75">
        <f>PXIL!Q35</f>
        <v>0</v>
      </c>
      <c r="AK35" s="75">
        <f>RTM_IEX!K35</f>
        <v>2.62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12.04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1.0691999999999999</v>
      </c>
      <c r="E36">
        <f>GT_NG!S36</f>
        <v>1.2764539808018069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17.999709724238027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90.873160920202011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2.74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2.34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1.1559550167021282</v>
      </c>
      <c r="AD36">
        <f t="shared" si="1"/>
        <v>130.2025696085397</v>
      </c>
      <c r="AE36">
        <f>'IDT-1'!E36</f>
        <v>0</v>
      </c>
      <c r="AF36" s="26"/>
      <c r="AG36">
        <f t="shared" si="2"/>
        <v>130.2025696085397</v>
      </c>
      <c r="AI36" s="75">
        <f>PXIL!K36</f>
        <v>0</v>
      </c>
      <c r="AJ36" s="75">
        <f>PXIL!Q36</f>
        <v>0</v>
      </c>
      <c r="AK36" s="75">
        <f>RTM_IEX!K36</f>
        <v>2.74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12.32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1.0691999999999999</v>
      </c>
      <c r="E37">
        <f>GT_NG!S37</f>
        <v>1.9558212354113291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17.999709724238027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89.442633807002025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2.74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1.54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1.2325048099465323</v>
      </c>
      <c r="AD37">
        <f t="shared" si="1"/>
        <v>138.82485995670487</v>
      </c>
      <c r="AE37">
        <f>'IDT-1'!E37</f>
        <v>0</v>
      </c>
      <c r="AF37" s="26"/>
      <c r="AG37">
        <f t="shared" si="2"/>
        <v>138.82485995670487</v>
      </c>
      <c r="AI37" s="75">
        <f>PXIL!K37</f>
        <v>0</v>
      </c>
      <c r="AJ37" s="75">
        <f>PXIL!Q37</f>
        <v>0</v>
      </c>
      <c r="AK37" s="75">
        <f>RTM_IEX!K37</f>
        <v>3.62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21.69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1.0691999999999999</v>
      </c>
      <c r="E38">
        <f>GT_NG!S38</f>
        <v>1.9558212354113291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17.999709724238027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88.413280330402017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2.74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2.92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1.2474704993524521</v>
      </c>
      <c r="AD38">
        <f t="shared" si="1"/>
        <v>140.51054079069891</v>
      </c>
      <c r="AE38">
        <f>'IDT-1'!E38</f>
        <v>0</v>
      </c>
      <c r="AF38" s="26"/>
      <c r="AG38">
        <f t="shared" si="2"/>
        <v>140.51054079069891</v>
      </c>
      <c r="AI38" s="75">
        <f>PXIL!K38</f>
        <v>0</v>
      </c>
      <c r="AJ38" s="75">
        <f>PXIL!Q38</f>
        <v>0</v>
      </c>
      <c r="AK38" s="75">
        <f>RTM_IEX!K38</f>
        <v>4.3600000000000003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22.3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1.0691999999999999</v>
      </c>
      <c r="E39">
        <f>GT_NG!S39</f>
        <v>2.000470783716422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17.999709724238027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86.342544139602012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2.74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4.09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1.228496936898497</v>
      </c>
      <c r="AD39">
        <f t="shared" si="1"/>
        <v>138.37342771065798</v>
      </c>
      <c r="AE39">
        <f>'IDT-1'!E39</f>
        <v>0</v>
      </c>
      <c r="AF39" s="26"/>
      <c r="AG39">
        <f t="shared" si="2"/>
        <v>138.37342771065798</v>
      </c>
      <c r="AI39" s="75">
        <f>PXIL!K39</f>
        <v>0</v>
      </c>
      <c r="AJ39" s="75">
        <f>PXIL!Q39</f>
        <v>0</v>
      </c>
      <c r="AK39" s="75">
        <f>RTM_IEX!K39</f>
        <v>3.5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21.86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1.0691999999999999</v>
      </c>
      <c r="E40">
        <f>GT_NG!S40</f>
        <v>2.000470783716422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17.999709724238027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85.389745316602031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2.74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3.97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1.2268003072560969</v>
      </c>
      <c r="AD40">
        <f t="shared" si="1"/>
        <v>138.18232551730037</v>
      </c>
      <c r="AE40">
        <f>'IDT-1'!E40</f>
        <v>0</v>
      </c>
      <c r="AF40" s="26"/>
      <c r="AG40">
        <f t="shared" si="2"/>
        <v>138.18232551730037</v>
      </c>
      <c r="AI40" s="75">
        <f>PXIL!K40</f>
        <v>0</v>
      </c>
      <c r="AJ40" s="75">
        <f>PXIL!Q40</f>
        <v>0</v>
      </c>
      <c r="AK40" s="75">
        <f>RTM_IEX!K40</f>
        <v>3.54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22.7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1.0691999999999999</v>
      </c>
      <c r="E41">
        <f>GT_NG!S41</f>
        <v>2.000470783716422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17.999709724238027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84.421978353202022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2.74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3.43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1.2151159579781772</v>
      </c>
      <c r="AD41">
        <f t="shared" si="1"/>
        <v>136.86624290317829</v>
      </c>
      <c r="AE41">
        <f>'IDT-1'!E41</f>
        <v>0</v>
      </c>
      <c r="AF41" s="26"/>
      <c r="AG41">
        <f t="shared" si="2"/>
        <v>136.86624290317829</v>
      </c>
      <c r="AI41" s="75">
        <f>PXIL!K41</f>
        <v>0</v>
      </c>
      <c r="AJ41" s="75">
        <f>PXIL!Q41</f>
        <v>0</v>
      </c>
      <c r="AK41" s="75">
        <f>RTM_IEX!K41</f>
        <v>3.49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22.93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1.0691999999999999</v>
      </c>
      <c r="E42">
        <f>GT_NG!S42</f>
        <v>2.000470783716422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17.999709724238027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84.178389044202021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2.74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5.75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1.3012363720589768</v>
      </c>
      <c r="AD42">
        <f t="shared" si="1"/>
        <v>146.56653318009748</v>
      </c>
      <c r="AE42">
        <f>'IDT-1'!E42</f>
        <v>0</v>
      </c>
      <c r="AF42" s="26"/>
      <c r="AG42">
        <f t="shared" si="2"/>
        <v>146.56653318009748</v>
      </c>
      <c r="AI42" s="75">
        <f>PXIL!K42</f>
        <v>0</v>
      </c>
      <c r="AJ42" s="75">
        <f>PXIL!Q42</f>
        <v>0</v>
      </c>
      <c r="AK42" s="75">
        <f>RTM_IEX!K42</f>
        <v>3.63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30.5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1.0691999999999999</v>
      </c>
      <c r="E43">
        <f>GT_NG!S43</f>
        <v>2.000470783716422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17.999709724238027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83.838118729202023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2.74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1.3116179932869769</v>
      </c>
      <c r="AD43">
        <f t="shared" si="1"/>
        <v>147.7358812438695</v>
      </c>
      <c r="AE43">
        <f>'IDT-1'!E43</f>
        <v>0</v>
      </c>
      <c r="AF43" s="26"/>
      <c r="AG43">
        <f t="shared" si="2"/>
        <v>147.7358812438695</v>
      </c>
      <c r="AI43" s="75">
        <f>PXIL!K43</f>
        <v>0</v>
      </c>
      <c r="AJ43" s="75">
        <f>PXIL!Q43</f>
        <v>0</v>
      </c>
      <c r="AK43" s="75">
        <f>RTM_IEX!K43</f>
        <v>2.86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38.54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1.0691999999999999</v>
      </c>
      <c r="E44">
        <f>GT_NG!S44</f>
        <v>2.000470783716422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17.999709724238027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83.898118729202025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2.74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1.3138179932869769</v>
      </c>
      <c r="AD44">
        <f t="shared" si="1"/>
        <v>147.98368124386948</v>
      </c>
      <c r="AE44">
        <f>'IDT-1'!E44</f>
        <v>0</v>
      </c>
      <c r="AF44" s="26"/>
      <c r="AG44">
        <f t="shared" si="2"/>
        <v>147.98368124386948</v>
      </c>
      <c r="AI44" s="75">
        <f>PXIL!K44</f>
        <v>0</v>
      </c>
      <c r="AJ44" s="75">
        <f>PXIL!Q44</f>
        <v>0</v>
      </c>
      <c r="AK44" s="75">
        <f>RTM_IEX!K44</f>
        <v>3.05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38.54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1.0691999999999999</v>
      </c>
      <c r="E45">
        <f>GT_NG!S45</f>
        <v>2.000470783716422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17.999709724238027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83.908118729202016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2.74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1.3246419932869768</v>
      </c>
      <c r="AD45">
        <f t="shared" si="1"/>
        <v>149.20285724386949</v>
      </c>
      <c r="AE45">
        <f>'IDT-1'!E45</f>
        <v>0</v>
      </c>
      <c r="AF45" s="26"/>
      <c r="AG45">
        <f t="shared" si="2"/>
        <v>149.20285724386949</v>
      </c>
      <c r="AI45" s="75">
        <f>PXIL!K45</f>
        <v>0</v>
      </c>
      <c r="AJ45" s="75">
        <f>PXIL!Q45</f>
        <v>0</v>
      </c>
      <c r="AK45" s="75">
        <f>RTM_IEX!K45</f>
        <v>4.2699999999999996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38.54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1.1177999999999999</v>
      </c>
      <c r="E46">
        <f>GT_NG!S46</f>
        <v>2.000470783716422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17.999709724238027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83.908118729202016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2.74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1.3373016732869769</v>
      </c>
      <c r="AD46">
        <f t="shared" si="1"/>
        <v>150.62879756386948</v>
      </c>
      <c r="AE46">
        <f>'IDT-1'!E46</f>
        <v>0</v>
      </c>
      <c r="AF46" s="26"/>
      <c r="AG46">
        <f t="shared" si="2"/>
        <v>150.62879756386948</v>
      </c>
      <c r="AI46" s="75">
        <f>PXIL!K46</f>
        <v>0</v>
      </c>
      <c r="AJ46" s="75">
        <f>PXIL!Q46</f>
        <v>0</v>
      </c>
      <c r="AK46" s="75">
        <f>RTM_IEX!K46</f>
        <v>5.66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38.54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1.1177999999999999</v>
      </c>
      <c r="E47">
        <f>GT_NG!S47</f>
        <v>2.000470783716422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17.999709724238027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83.958415066702003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2.74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1.3464562810569769</v>
      </c>
      <c r="AD47">
        <f t="shared" si="1"/>
        <v>151.65993929359948</v>
      </c>
      <c r="AE47">
        <f>'IDT-1'!E47</f>
        <v>0</v>
      </c>
      <c r="AF47" s="26"/>
      <c r="AG47">
        <f t="shared" si="2"/>
        <v>151.65993929359948</v>
      </c>
      <c r="AI47" s="75">
        <f>PXIL!K47</f>
        <v>0</v>
      </c>
      <c r="AJ47" s="75">
        <f>PXIL!Q47</f>
        <v>0</v>
      </c>
      <c r="AK47" s="75">
        <f>RTM_IEX!K47</f>
        <v>6.65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38.54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1.1177999999999999</v>
      </c>
      <c r="E48">
        <f>GT_NG!S48</f>
        <v>2.000470783716422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17.999709724238027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84.018415066702005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2.74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1.3548162810569768</v>
      </c>
      <c r="AD48">
        <f t="shared" si="1"/>
        <v>152.60157929359949</v>
      </c>
      <c r="AE48">
        <f>'IDT-1'!E48</f>
        <v>0</v>
      </c>
      <c r="AF48" s="26"/>
      <c r="AG48">
        <f t="shared" si="2"/>
        <v>152.60157929359949</v>
      </c>
      <c r="AI48" s="75">
        <f>PXIL!K48</f>
        <v>0</v>
      </c>
      <c r="AJ48" s="75">
        <f>PXIL!Q48</f>
        <v>0</v>
      </c>
      <c r="AK48" s="75">
        <f>RTM_IEX!K48</f>
        <v>7.54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38.54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1.1177999999999999</v>
      </c>
      <c r="E49">
        <f>GT_NG!S49</f>
        <v>2.000470783716422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18.000000000000004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84.068415066702002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2.74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1.3737388354836821</v>
      </c>
      <c r="AD49">
        <f t="shared" si="1"/>
        <v>154.73294701493472</v>
      </c>
      <c r="AE49">
        <f>'IDT-1'!E49</f>
        <v>0</v>
      </c>
      <c r="AF49" s="26"/>
      <c r="AG49">
        <f t="shared" si="2"/>
        <v>154.73294701493472</v>
      </c>
      <c r="AI49" s="75">
        <f>PXIL!K49</f>
        <v>0</v>
      </c>
      <c r="AJ49" s="75">
        <f>PXIL!Q49</f>
        <v>0</v>
      </c>
      <c r="AK49" s="75">
        <f>RTM_IEX!K49</f>
        <v>9.64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38.54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1.1177999999999999</v>
      </c>
      <c r="E50">
        <f>GT_NG!S50</f>
        <v>2.000470783716422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18.000000000000004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84.118415066702013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2.74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1.3741788354836824</v>
      </c>
      <c r="AD50">
        <f t="shared" si="1"/>
        <v>154.78250701493474</v>
      </c>
      <c r="AE50">
        <f>'IDT-1'!E50</f>
        <v>0</v>
      </c>
      <c r="AF50" s="26"/>
      <c r="AG50">
        <f t="shared" si="2"/>
        <v>154.78250701493474</v>
      </c>
      <c r="AI50" s="75">
        <f>PXIL!K50</f>
        <v>0</v>
      </c>
      <c r="AJ50" s="75">
        <f>PXIL!Q50</f>
        <v>0</v>
      </c>
      <c r="AK50" s="75">
        <f>RTM_IEX!K50</f>
        <v>9.64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38.54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1.1177999999999999</v>
      </c>
      <c r="E51">
        <f>GT_NG!S51</f>
        <v>2.000470783716422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84.178415066702001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2.74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1.3747068354836822</v>
      </c>
      <c r="AD51">
        <f t="shared" si="1"/>
        <v>154.84197901493474</v>
      </c>
      <c r="AE51">
        <f>'IDT-1'!E51</f>
        <v>0</v>
      </c>
      <c r="AF51" s="26"/>
      <c r="AG51">
        <f t="shared" si="2"/>
        <v>154.84197901493474</v>
      </c>
      <c r="AI51" s="75">
        <f>PXIL!K51</f>
        <v>0</v>
      </c>
      <c r="AJ51" s="75">
        <f>PXIL!Q51</f>
        <v>0</v>
      </c>
      <c r="AK51" s="75">
        <f>RTM_IEX!K51</f>
        <v>9.64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38.54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1.1177999999999999</v>
      </c>
      <c r="E52">
        <f>GT_NG!S52</f>
        <v>2.000470783716422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84.238415066702004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2.74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1.3752348354836821</v>
      </c>
      <c r="AD52">
        <f t="shared" si="1"/>
        <v>154.90145101493474</v>
      </c>
      <c r="AE52">
        <f>'IDT-1'!E52</f>
        <v>0</v>
      </c>
      <c r="AF52" s="26"/>
      <c r="AG52">
        <f t="shared" si="2"/>
        <v>154.90145101493474</v>
      </c>
      <c r="AI52" s="75">
        <f>PXIL!K52</f>
        <v>0</v>
      </c>
      <c r="AJ52" s="75">
        <f>PXIL!Q52</f>
        <v>0</v>
      </c>
      <c r="AK52" s="75">
        <f>RTM_IEX!K52</f>
        <v>9.64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38.54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1.1177999999999999</v>
      </c>
      <c r="E53">
        <f>GT_NG!S53</f>
        <v>2.000470783716422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84.078415066702007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2.74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1.3738268354836822</v>
      </c>
      <c r="AD53">
        <f t="shared" si="1"/>
        <v>154.74285901493477</v>
      </c>
      <c r="AE53">
        <f>'IDT-1'!E53</f>
        <v>0</v>
      </c>
      <c r="AF53" s="26"/>
      <c r="AG53">
        <f t="shared" si="2"/>
        <v>154.74285901493477</v>
      </c>
      <c r="AI53" s="75">
        <f>PXIL!K53</f>
        <v>0</v>
      </c>
      <c r="AJ53" s="75">
        <f>PXIL!Q53</f>
        <v>0</v>
      </c>
      <c r="AK53" s="75">
        <f>RTM_IEX!K53</f>
        <v>9.64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38.54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1.1177999999999999</v>
      </c>
      <c r="E54">
        <f>GT_NG!S54</f>
        <v>2.000470783716422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83.828415066702007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2.74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1.3716268354836822</v>
      </c>
      <c r="AD54">
        <f t="shared" si="1"/>
        <v>154.49505901493475</v>
      </c>
      <c r="AE54">
        <f>'IDT-1'!E54</f>
        <v>0</v>
      </c>
      <c r="AF54" s="26"/>
      <c r="AG54">
        <f t="shared" si="2"/>
        <v>154.49505901493475</v>
      </c>
      <c r="AI54" s="75">
        <f>PXIL!K54</f>
        <v>0</v>
      </c>
      <c r="AJ54" s="75">
        <f>PXIL!Q54</f>
        <v>0</v>
      </c>
      <c r="AK54" s="75">
        <f>RTM_IEX!K54</f>
        <v>9.64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38.54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1.1177999999999999</v>
      </c>
      <c r="E55">
        <f>GT_NG!S55</f>
        <v>2.000470783716422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18.690000000000001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85.409684268835974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2.74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1.3491980044624612</v>
      </c>
      <c r="AD55">
        <f t="shared" si="1"/>
        <v>151.96875704808994</v>
      </c>
      <c r="AE55">
        <f>'IDT-1'!E55</f>
        <v>0</v>
      </c>
      <c r="AF55" s="26"/>
      <c r="AG55">
        <f t="shared" si="2"/>
        <v>151.96875704808994</v>
      </c>
      <c r="AI55" s="75">
        <f>PXIL!K55</f>
        <v>0</v>
      </c>
      <c r="AJ55" s="75">
        <f>PXIL!Q55</f>
        <v>0</v>
      </c>
      <c r="AK55" s="75">
        <f>RTM_IEX!K55</f>
        <v>9.64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33.72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1.1177999999999999</v>
      </c>
      <c r="E56">
        <f>GT_NG!S56</f>
        <v>2.000470783716422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18.690000000000001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83.879702443002017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2.74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1.3356461643951223</v>
      </c>
      <c r="AD56">
        <f t="shared" si="1"/>
        <v>150.4423270623233</v>
      </c>
      <c r="AE56">
        <f>'IDT-1'!E56</f>
        <v>0</v>
      </c>
      <c r="AF56" s="26"/>
      <c r="AG56">
        <f t="shared" si="2"/>
        <v>150.4423270623233</v>
      </c>
      <c r="AI56" s="75">
        <f>PXIL!K56</f>
        <v>0</v>
      </c>
      <c r="AJ56" s="75">
        <f>PXIL!Q56</f>
        <v>0</v>
      </c>
      <c r="AK56" s="75">
        <f>RTM_IEX!K56</f>
        <v>9.6300000000000008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33.72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1.1177999999999999</v>
      </c>
      <c r="E57">
        <f>GT_NG!S57</f>
        <v>1.9453613957352534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18.690000000000001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83.829694146771487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2.74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1.3348091287740593</v>
      </c>
      <c r="AD57">
        <f t="shared" si="1"/>
        <v>150.34804641373267</v>
      </c>
      <c r="AE57">
        <f>'IDT-1'!E57</f>
        <v>0</v>
      </c>
      <c r="AF57" s="26"/>
      <c r="AG57">
        <f t="shared" si="2"/>
        <v>150.34804641373267</v>
      </c>
      <c r="AI57" s="75">
        <f>PXIL!K57</f>
        <v>0</v>
      </c>
      <c r="AJ57" s="75">
        <f>PXIL!Q57</f>
        <v>0</v>
      </c>
      <c r="AK57" s="75">
        <f>RTM_IEX!K57</f>
        <v>9.64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33.72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1.1177999999999999</v>
      </c>
      <c r="E58">
        <f>GT_NG!S58</f>
        <v>1.9453613957352534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18.690000000000001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83.699703939433562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2.74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1.3336652149494856</v>
      </c>
      <c r="AD58">
        <f t="shared" si="1"/>
        <v>150.21920012021931</v>
      </c>
      <c r="AE58">
        <f>'IDT-1'!E58</f>
        <v>0</v>
      </c>
      <c r="AF58" s="26"/>
      <c r="AG58">
        <f t="shared" si="2"/>
        <v>150.21920012021931</v>
      </c>
      <c r="AI58" s="75">
        <f>PXIL!K58</f>
        <v>0</v>
      </c>
      <c r="AJ58" s="75">
        <f>PXIL!Q58</f>
        <v>0</v>
      </c>
      <c r="AK58" s="75">
        <f>RTM_IEX!K58</f>
        <v>9.64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33.72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1.1177999999999999</v>
      </c>
      <c r="E59">
        <f>GT_NG!S59</f>
        <v>1.9393395957870763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19.640908544201324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83.609702443002021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2.74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1.3411882051303157</v>
      </c>
      <c r="AD59">
        <f t="shared" si="1"/>
        <v>151.06656237786009</v>
      </c>
      <c r="AE59">
        <f>'IDT-1'!E59</f>
        <v>0</v>
      </c>
      <c r="AF59" s="26"/>
      <c r="AG59">
        <f t="shared" si="2"/>
        <v>151.06656237786009</v>
      </c>
      <c r="AI59" s="75">
        <f>PXIL!K59</f>
        <v>0</v>
      </c>
      <c r="AJ59" s="75">
        <f>PXIL!Q59</f>
        <v>0</v>
      </c>
      <c r="AK59" s="75">
        <f>RTM_IEX!K59</f>
        <v>9.64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33.72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1.1177999999999999</v>
      </c>
      <c r="E60">
        <f>GT_NG!S60</f>
        <v>1.9393395957870763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19.640908544201324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84.041741246202008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2.74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1.3449901465984757</v>
      </c>
      <c r="AD60">
        <f t="shared" si="1"/>
        <v>151.49479923959194</v>
      </c>
      <c r="AE60">
        <f>'IDT-1'!E60</f>
        <v>0</v>
      </c>
      <c r="AF60" s="26"/>
      <c r="AG60">
        <f t="shared" si="2"/>
        <v>151.49479923959194</v>
      </c>
      <c r="AI60" s="75">
        <f>PXIL!K60</f>
        <v>0</v>
      </c>
      <c r="AJ60" s="75">
        <f>PXIL!Q60</f>
        <v>0</v>
      </c>
      <c r="AK60" s="75">
        <f>RTM_IEX!K60</f>
        <v>9.64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33.72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1.1177999999999999</v>
      </c>
      <c r="E61">
        <f>GT_NG!S61</f>
        <v>1.9393395957870763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19.22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84.446677853402022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2.74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1.3448495935528642</v>
      </c>
      <c r="AD61">
        <f t="shared" si="1"/>
        <v>151.47896785563626</v>
      </c>
      <c r="AE61">
        <f>'IDT-1'!E61</f>
        <v>0</v>
      </c>
      <c r="AF61" s="26"/>
      <c r="AG61">
        <f t="shared" si="2"/>
        <v>151.47896785563626</v>
      </c>
      <c r="AI61" s="75">
        <f>PXIL!K61</f>
        <v>0</v>
      </c>
      <c r="AJ61" s="75">
        <f>PXIL!Q61</f>
        <v>0</v>
      </c>
      <c r="AK61" s="75">
        <f>RTM_IEX!K61</f>
        <v>9.64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33.72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1.1177999999999999</v>
      </c>
      <c r="E62">
        <f>GT_NG!S62</f>
        <v>1.9393395957870763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19.22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85.180628674202012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2.74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1.351308360775904</v>
      </c>
      <c r="AD62">
        <f t="shared" si="1"/>
        <v>152.20645990921318</v>
      </c>
      <c r="AE62">
        <f>'IDT-1'!E62</f>
        <v>0</v>
      </c>
      <c r="AF62" s="26"/>
      <c r="AG62">
        <f t="shared" si="2"/>
        <v>152.20645990921318</v>
      </c>
      <c r="AI62" s="75">
        <f>PXIL!K62</f>
        <v>0</v>
      </c>
      <c r="AJ62" s="75">
        <f>PXIL!Q62</f>
        <v>0</v>
      </c>
      <c r="AK62" s="75">
        <f>RTM_IEX!K62</f>
        <v>9.64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33.72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1.1177999999999999</v>
      </c>
      <c r="E63">
        <f>GT_NG!S63</f>
        <v>1.9393395957870763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19.22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84.924375674201997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2.74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1.3490533343759039</v>
      </c>
      <c r="AD63">
        <f t="shared" si="1"/>
        <v>151.95246193561317</v>
      </c>
      <c r="AE63">
        <f>'IDT-1'!E63</f>
        <v>0</v>
      </c>
      <c r="AF63" s="26"/>
      <c r="AG63">
        <f t="shared" si="2"/>
        <v>151.95246193561317</v>
      </c>
      <c r="AI63" s="75">
        <f>PXIL!K63</f>
        <v>0</v>
      </c>
      <c r="AJ63" s="75">
        <f>PXIL!Q63</f>
        <v>0</v>
      </c>
      <c r="AK63" s="75">
        <f>RTM_IEX!K63</f>
        <v>9.64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33.72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1.1177999999999999</v>
      </c>
      <c r="E64">
        <f>GT_NG!S64</f>
        <v>1.9393395957870763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19.22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84.638819674202011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2.74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1.3465404415759039</v>
      </c>
      <c r="AD64">
        <f t="shared" si="1"/>
        <v>151.66941882841317</v>
      </c>
      <c r="AE64">
        <f>'IDT-1'!E64</f>
        <v>0</v>
      </c>
      <c r="AF64" s="26"/>
      <c r="AG64">
        <f t="shared" si="2"/>
        <v>151.66941882841317</v>
      </c>
      <c r="AI64" s="75">
        <f>PXIL!K64</f>
        <v>0</v>
      </c>
      <c r="AJ64" s="75">
        <f>PXIL!Q64</f>
        <v>0</v>
      </c>
      <c r="AK64" s="75">
        <f>RTM_IEX!K64</f>
        <v>9.64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33.72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1.1177999999999999</v>
      </c>
      <c r="E65">
        <f>GT_NG!S65</f>
        <v>1.9427517730496451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19.040874156374823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84.293657674202009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2.74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1.3419567357119129</v>
      </c>
      <c r="AD65">
        <f t="shared" si="1"/>
        <v>151.15312686791458</v>
      </c>
      <c r="AE65">
        <f>'IDT-1'!E65</f>
        <v>0</v>
      </c>
      <c r="AF65" s="26"/>
      <c r="AG65">
        <f t="shared" si="2"/>
        <v>151.15312686791458</v>
      </c>
      <c r="AI65" s="75">
        <f>PXIL!K65</f>
        <v>0</v>
      </c>
      <c r="AJ65" s="75">
        <f>PXIL!Q65</f>
        <v>0</v>
      </c>
      <c r="AK65" s="75">
        <f>RTM_IEX!K65</f>
        <v>9.64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33.72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1.1177999999999999</v>
      </c>
      <c r="E66">
        <f>GT_NG!S66</f>
        <v>1.9456692913385825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19.040874156374823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84.213657674202011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2.74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1.3412784098728556</v>
      </c>
      <c r="AD66">
        <f t="shared" si="1"/>
        <v>151.07672271204257</v>
      </c>
      <c r="AE66">
        <f>'IDT-1'!E66</f>
        <v>0</v>
      </c>
      <c r="AF66" s="26"/>
      <c r="AG66">
        <f t="shared" si="2"/>
        <v>151.07672271204257</v>
      </c>
      <c r="AI66" s="75">
        <f>PXIL!K66</f>
        <v>0</v>
      </c>
      <c r="AJ66" s="75">
        <f>PXIL!Q66</f>
        <v>0</v>
      </c>
      <c r="AK66" s="75">
        <f>RTM_IEX!K66</f>
        <v>9.64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33.72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1.1177999999999999</v>
      </c>
      <c r="E67">
        <f>GT_NG!S67</f>
        <v>1.9456692913385825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19.040874156374823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84.213657674202011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2.74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1.3412784098728556</v>
      </c>
      <c r="AD67">
        <f t="shared" si="1"/>
        <v>151.07672271204257</v>
      </c>
      <c r="AE67">
        <f>'IDT-1'!E67</f>
        <v>0</v>
      </c>
      <c r="AF67" s="26"/>
      <c r="AG67">
        <f t="shared" si="2"/>
        <v>151.07672271204257</v>
      </c>
      <c r="AI67" s="75">
        <f>PXIL!K67</f>
        <v>0</v>
      </c>
      <c r="AJ67" s="75">
        <f>PXIL!Q67</f>
        <v>0</v>
      </c>
      <c r="AK67" s="75">
        <f>RTM_IEX!K67</f>
        <v>9.64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33.72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1.1177999999999999</v>
      </c>
      <c r="E68">
        <f>GT_NG!S68</f>
        <v>1.9456692913385825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19.040874156374823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84.213657674202011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2.74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1.3411904098728558</v>
      </c>
      <c r="AD68">
        <f t="shared" ref="AD68:AD98" si="4">SUM(B68:AB68,AI68:AR68)-AC68</f>
        <v>151.06681071204252</v>
      </c>
      <c r="AE68">
        <f>'IDT-1'!E68</f>
        <v>0</v>
      </c>
      <c r="AF68" s="26"/>
      <c r="AG68">
        <f t="shared" ref="AG68:AG98" si="5">SUM(AD68:AF68)+AT68</f>
        <v>151.06681071204252</v>
      </c>
      <c r="AI68" s="75">
        <f>PXIL!K68</f>
        <v>0</v>
      </c>
      <c r="AJ68" s="75">
        <f>PXIL!Q68</f>
        <v>0</v>
      </c>
      <c r="AK68" s="75">
        <f>RTM_IEX!K68</f>
        <v>9.6300000000000008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33.72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1.1177999999999999</v>
      </c>
      <c r="E69">
        <f>GT_NG!S69</f>
        <v>1.265303836460375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18.329999999999998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84.794449227201994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2.74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3.08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1.3336184669602289</v>
      </c>
      <c r="AD69">
        <f t="shared" si="4"/>
        <v>150.21393459670213</v>
      </c>
      <c r="AE69">
        <f>'IDT-1'!E69</f>
        <v>0</v>
      </c>
      <c r="AF69" s="26"/>
      <c r="AG69">
        <f t="shared" si="5"/>
        <v>150.21393459670213</v>
      </c>
      <c r="AI69" s="75">
        <f>PXIL!K69</f>
        <v>0</v>
      </c>
      <c r="AJ69" s="75">
        <f>PXIL!Q69</f>
        <v>0</v>
      </c>
      <c r="AK69" s="75">
        <f>RTM_IEX!K69</f>
        <v>9.64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30.58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1.1177999999999999</v>
      </c>
      <c r="E70">
        <f>GT_NG!S70</f>
        <v>1.265303836460375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18.120000000000005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85.001103154402003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2.74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6.93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1.233533021519589</v>
      </c>
      <c r="AD70">
        <f t="shared" si="4"/>
        <v>138.94067396934281</v>
      </c>
      <c r="AE70">
        <f>'IDT-1'!E70</f>
        <v>0</v>
      </c>
      <c r="AF70" s="26"/>
      <c r="AG70">
        <f t="shared" si="5"/>
        <v>138.94067396934281</v>
      </c>
      <c r="AI70" s="75">
        <f>PXIL!K70</f>
        <v>0</v>
      </c>
      <c r="AJ70" s="75">
        <f>PXIL!Q70</f>
        <v>0</v>
      </c>
      <c r="AK70" s="75">
        <f>RTM_IEX!K70</f>
        <v>9.64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15.36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1.1177999999999999</v>
      </c>
      <c r="E71">
        <f>GT_NG!S71</f>
        <v>1.9456692913385825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18.000000000000004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86.100976883901993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2.74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7.32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1.2634551263421172</v>
      </c>
      <c r="AD71">
        <f t="shared" si="4"/>
        <v>142.3109910488985</v>
      </c>
      <c r="AE71">
        <f>'IDT-1'!E71</f>
        <v>0</v>
      </c>
      <c r="AF71" s="26"/>
      <c r="AG71">
        <f t="shared" si="5"/>
        <v>142.3109910488985</v>
      </c>
      <c r="AI71" s="75">
        <f>PXIL!K71</f>
        <v>0</v>
      </c>
      <c r="AJ71" s="75">
        <f>PXIL!Q71</f>
        <v>0</v>
      </c>
      <c r="AK71" s="75">
        <f>RTM_IEX!K71</f>
        <v>19.27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7.08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1.1177999999999999</v>
      </c>
      <c r="E72">
        <f>GT_NG!S72</f>
        <v>1.9456692913385825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18.000000000000004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87.162249337602006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2.74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8.08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1.2729703239346772</v>
      </c>
      <c r="AD72">
        <f t="shared" si="4"/>
        <v>143.38274830500592</v>
      </c>
      <c r="AE72">
        <f>'IDT-1'!E72</f>
        <v>0</v>
      </c>
      <c r="AF72" s="26"/>
      <c r="AG72">
        <f t="shared" si="5"/>
        <v>143.38274830500592</v>
      </c>
      <c r="AI72" s="75">
        <f>PXIL!K72</f>
        <v>0</v>
      </c>
      <c r="AJ72" s="75">
        <f>PXIL!Q72</f>
        <v>0</v>
      </c>
      <c r="AK72" s="75">
        <f>RTM_IEX!K72</f>
        <v>19.27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6.34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1.1177999999999999</v>
      </c>
      <c r="E73">
        <f>GT_NG!S73</f>
        <v>1.9393395957870763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18.000000000000004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88.615728141302014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2.74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6.93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1.2845612360863838</v>
      </c>
      <c r="AD73">
        <f t="shared" si="4"/>
        <v>144.68830650100273</v>
      </c>
      <c r="AE73">
        <f>'IDT-1'!E73</f>
        <v>0</v>
      </c>
      <c r="AF73" s="26"/>
      <c r="AG73">
        <f t="shared" si="5"/>
        <v>144.68830650100273</v>
      </c>
      <c r="AI73" s="75">
        <f>PXIL!K73</f>
        <v>0</v>
      </c>
      <c r="AJ73" s="75">
        <f>PXIL!Q73</f>
        <v>0</v>
      </c>
      <c r="AK73" s="75">
        <f>RTM_IEX!K73</f>
        <v>19.27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7.36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1.1177999999999999</v>
      </c>
      <c r="E74">
        <f>GT_NG!S74</f>
        <v>1.9393395957870763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18.000000000000004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88.994589445201996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2.74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5.78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1.275751215560704</v>
      </c>
      <c r="AD74">
        <f t="shared" si="4"/>
        <v>143.69597782542834</v>
      </c>
      <c r="AE74">
        <f>'IDT-1'!E74</f>
        <v>0</v>
      </c>
      <c r="AF74" s="26"/>
      <c r="AG74">
        <f t="shared" si="5"/>
        <v>143.69597782542834</v>
      </c>
      <c r="AI74" s="75">
        <f>PXIL!K74</f>
        <v>0</v>
      </c>
      <c r="AJ74" s="75">
        <f>PXIL!Q74</f>
        <v>0</v>
      </c>
      <c r="AK74" s="75">
        <f>RTM_IEX!K74</f>
        <v>19.27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7.13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1.1177999999999999</v>
      </c>
      <c r="E75">
        <f>GT_NG!S75</f>
        <v>1.174288130814773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18.000000000000004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90.093480429002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2.74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7.33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1.2811530033263876</v>
      </c>
      <c r="AD75">
        <f t="shared" si="4"/>
        <v>144.3044155564904</v>
      </c>
      <c r="AE75">
        <f>'IDT-1'!E75</f>
        <v>0</v>
      </c>
      <c r="AF75" s="26"/>
      <c r="AG75">
        <f t="shared" si="5"/>
        <v>144.3044155564904</v>
      </c>
      <c r="AI75" s="75">
        <f>PXIL!K75</f>
        <v>0</v>
      </c>
      <c r="AJ75" s="75">
        <f>PXIL!Q75</f>
        <v>0</v>
      </c>
      <c r="AK75" s="75">
        <f>RTM_IEX!K75</f>
        <v>19.27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5.86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1.1177999999999999</v>
      </c>
      <c r="E76">
        <f>GT_NG!S76</f>
        <v>1.174288130814773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18.000000000000004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92.379906094001996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2.74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6.37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1.2935295491783876</v>
      </c>
      <c r="AD76">
        <f t="shared" si="4"/>
        <v>145.69846467563838</v>
      </c>
      <c r="AE76">
        <f>'IDT-1'!E76</f>
        <v>0</v>
      </c>
      <c r="AF76" s="26"/>
      <c r="AG76">
        <f t="shared" si="5"/>
        <v>145.69846467563838</v>
      </c>
      <c r="AI76" s="75">
        <f>PXIL!K76</f>
        <v>0</v>
      </c>
      <c r="AJ76" s="75">
        <f>PXIL!Q76</f>
        <v>0</v>
      </c>
      <c r="AK76" s="75">
        <f>RTM_IEX!K76</f>
        <v>19.27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5.94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0.82619999999999993</v>
      </c>
      <c r="E77">
        <f>GT_NG!S77</f>
        <v>1.9558212354113291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18.000000000000004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93.047351553501983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2.74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5.51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1.2664024805424374</v>
      </c>
      <c r="AD77">
        <f t="shared" si="4"/>
        <v>142.64297030837088</v>
      </c>
      <c r="AE77">
        <f>'IDT-1'!E77</f>
        <v>0</v>
      </c>
      <c r="AF77" s="26"/>
      <c r="AG77">
        <f t="shared" si="5"/>
        <v>142.64297030837088</v>
      </c>
      <c r="AI77" s="75">
        <f>PXIL!K77</f>
        <v>0</v>
      </c>
      <c r="AJ77" s="75">
        <f>PXIL!Q77</f>
        <v>0</v>
      </c>
      <c r="AK77" s="75">
        <f>RTM_IEX!K77</f>
        <v>15.96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5.87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0.82619999999999993</v>
      </c>
      <c r="E78">
        <f>GT_NG!S78</f>
        <v>1.9558212354113291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18.000000000000004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93.197351553501989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2.74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4.32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1.225130480542437</v>
      </c>
      <c r="AD78">
        <f t="shared" si="4"/>
        <v>137.99424230837087</v>
      </c>
      <c r="AE78">
        <f>'IDT-1'!E78</f>
        <v>0</v>
      </c>
      <c r="AF78" s="26"/>
      <c r="AG78">
        <f t="shared" si="5"/>
        <v>137.99424230837087</v>
      </c>
      <c r="AI78" s="75">
        <f>PXIL!K78</f>
        <v>0</v>
      </c>
      <c r="AJ78" s="75">
        <f>PXIL!Q78</f>
        <v>0</v>
      </c>
      <c r="AK78" s="75">
        <f>RTM_IEX!K78</f>
        <v>12.32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5.86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0.82619999999999993</v>
      </c>
      <c r="E79">
        <f>GT_NG!S79</f>
        <v>1.9558212354113291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18.000000000000004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93.076689553502007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2.74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3.83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1.2109566549424373</v>
      </c>
      <c r="AD79">
        <f t="shared" si="4"/>
        <v>136.39775413397089</v>
      </c>
      <c r="AE79">
        <f>'IDT-1'!E79</f>
        <v>0</v>
      </c>
      <c r="AF79" s="26"/>
      <c r="AG79">
        <f t="shared" si="5"/>
        <v>136.39775413397089</v>
      </c>
      <c r="AI79" s="75">
        <f>PXIL!K79</f>
        <v>0</v>
      </c>
      <c r="AJ79" s="75">
        <f>PXIL!Q79</f>
        <v>0</v>
      </c>
      <c r="AK79" s="75">
        <f>RTM_IEX!K79</f>
        <v>9.34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7.84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0.82619999999999993</v>
      </c>
      <c r="E80">
        <f>GT_NG!S80</f>
        <v>1.9558212354113291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18.000000000000004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91.995038027802011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2.74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2.81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1.1851581215162774</v>
      </c>
      <c r="AD80">
        <f t="shared" si="4"/>
        <v>133.49190114169707</v>
      </c>
      <c r="AE80">
        <f>'IDT-1'!E80</f>
        <v>0</v>
      </c>
      <c r="AF80" s="26"/>
      <c r="AG80">
        <f t="shared" si="5"/>
        <v>133.49190114169707</v>
      </c>
      <c r="AI80" s="75">
        <f>PXIL!K80</f>
        <v>0</v>
      </c>
      <c r="AJ80" s="75">
        <f>PXIL!Q80</f>
        <v>0</v>
      </c>
      <c r="AK80" s="75">
        <f>RTM_IEX!K80</f>
        <v>6.57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9.7799999999999994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0.82619999999999993</v>
      </c>
      <c r="E81">
        <f>GT_NG!S81</f>
        <v>1.9558212354113291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18.000000000000004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89.671678453401995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2.74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3.18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1.1728085572615574</v>
      </c>
      <c r="AD81">
        <f t="shared" si="4"/>
        <v>132.10089113155178</v>
      </c>
      <c r="AE81">
        <f>'IDT-1'!E81</f>
        <v>0</v>
      </c>
      <c r="AF81" s="26"/>
      <c r="AG81">
        <f t="shared" si="5"/>
        <v>132.10089113155178</v>
      </c>
      <c r="AI81" s="75">
        <f>PXIL!K81</f>
        <v>0</v>
      </c>
      <c r="AJ81" s="75">
        <f>PXIL!Q81</f>
        <v>0</v>
      </c>
      <c r="AK81" s="75">
        <f>RTM_IEX!K81</f>
        <v>7.14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9.76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0.82619999999999993</v>
      </c>
      <c r="E82">
        <f>GT_NG!S82</f>
        <v>1.9558212354113291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18.000000000000004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87.363891317602011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2.74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1.1829480304665174</v>
      </c>
      <c r="AD82">
        <f t="shared" si="4"/>
        <v>133.24296452254683</v>
      </c>
      <c r="AE82">
        <f>'IDT-1'!E82</f>
        <v>0</v>
      </c>
      <c r="AF82" s="26"/>
      <c r="AG82">
        <f t="shared" si="5"/>
        <v>133.24296452254683</v>
      </c>
      <c r="AI82" s="75">
        <f>PXIL!K82</f>
        <v>0</v>
      </c>
      <c r="AJ82" s="75">
        <f>PXIL!Q82</f>
        <v>0</v>
      </c>
      <c r="AK82" s="75">
        <f>RTM_IEX!K82</f>
        <v>9.08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14.46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0.82619999999999993</v>
      </c>
      <c r="E83">
        <f>GT_NG!S83</f>
        <v>1.9558212354113291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86.426125354202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2.74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1.2219516899885974</v>
      </c>
      <c r="AD83">
        <f t="shared" si="4"/>
        <v>137.63619489962471</v>
      </c>
      <c r="AE83">
        <f>'IDT-1'!E83</f>
        <v>0</v>
      </c>
      <c r="AF83" s="26"/>
      <c r="AG83">
        <f t="shared" si="5"/>
        <v>137.63619489962471</v>
      </c>
      <c r="AI83" s="75">
        <f>PXIL!K83</f>
        <v>0</v>
      </c>
      <c r="AJ83" s="75">
        <f>PXIL!Q83</f>
        <v>0</v>
      </c>
      <c r="AK83" s="75">
        <f>RTM_IEX!K83</f>
        <v>14.46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14.45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1.1177999999999999</v>
      </c>
      <c r="E84">
        <f>GT_NG!S84</f>
        <v>1.9558212354113291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85.90594317160199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2.74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1.1774361667817173</v>
      </c>
      <c r="AD84">
        <f t="shared" si="4"/>
        <v>132.6221282402316</v>
      </c>
      <c r="AE84">
        <f>'IDT-1'!E84</f>
        <v>0</v>
      </c>
      <c r="AF84" s="26"/>
      <c r="AG84">
        <f t="shared" si="5"/>
        <v>132.6221282402316</v>
      </c>
      <c r="AI84" s="75">
        <f>PXIL!K84</f>
        <v>0</v>
      </c>
      <c r="AJ84" s="75">
        <f>PXIL!Q84</f>
        <v>0</v>
      </c>
      <c r="AK84" s="75">
        <f>RTM_IEX!K84</f>
        <v>9.6300000000000008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14.45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1.1177999999999999</v>
      </c>
      <c r="E85">
        <f>GT_NG!S85</f>
        <v>1.9558212354113291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85.59357973500201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2.74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1.1747753685396374</v>
      </c>
      <c r="AD85">
        <f t="shared" si="4"/>
        <v>132.3224256018737</v>
      </c>
      <c r="AE85">
        <f>'IDT-1'!E85</f>
        <v>0</v>
      </c>
      <c r="AF85" s="26"/>
      <c r="AG85">
        <f t="shared" si="5"/>
        <v>132.3224256018737</v>
      </c>
      <c r="AI85" s="75">
        <f>PXIL!K85</f>
        <v>0</v>
      </c>
      <c r="AJ85" s="75">
        <f>PXIL!Q85</f>
        <v>0</v>
      </c>
      <c r="AK85" s="75">
        <f>RTM_IEX!K85</f>
        <v>9.64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14.45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1.1177999999999999</v>
      </c>
      <c r="E86">
        <f>GT_NG!S86</f>
        <v>2.0107600341588383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85.59357973500201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2.74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1.1752588299686155</v>
      </c>
      <c r="AD86">
        <f t="shared" si="4"/>
        <v>132.37688093919223</v>
      </c>
      <c r="AE86">
        <f>'IDT-1'!E86</f>
        <v>0</v>
      </c>
      <c r="AF86" s="26"/>
      <c r="AG86">
        <f t="shared" si="5"/>
        <v>132.37688093919223</v>
      </c>
      <c r="AI86" s="75">
        <f>PXIL!K86</f>
        <v>0</v>
      </c>
      <c r="AJ86" s="75">
        <f>PXIL!Q86</f>
        <v>0</v>
      </c>
      <c r="AK86" s="75">
        <f>RTM_IEX!K86</f>
        <v>9.64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14.45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1.1177999999999999</v>
      </c>
      <c r="E87">
        <f>GT_NG!S87</f>
        <v>2.017003600110773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85.052788182002004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2.74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1.0857228076825924</v>
      </c>
      <c r="AD87">
        <f t="shared" si="4"/>
        <v>122.29186897443019</v>
      </c>
      <c r="AE87">
        <f>'IDT-1'!E87</f>
        <v>0</v>
      </c>
      <c r="AF87" s="26"/>
      <c r="AG87">
        <f t="shared" si="5"/>
        <v>122.29186897443019</v>
      </c>
      <c r="AI87" s="75">
        <f>PXIL!K87</f>
        <v>0</v>
      </c>
      <c r="AJ87" s="75">
        <f>PXIL!Q87</f>
        <v>0</v>
      </c>
      <c r="AK87" s="75">
        <f>RTM_IEX!K87</f>
        <v>14.45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1.2149999999999999</v>
      </c>
      <c r="E88">
        <f>GT_NG!S88</f>
        <v>2.017003600110773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85.052788182002004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2.74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1.0865781676825925</v>
      </c>
      <c r="AD88">
        <f t="shared" si="4"/>
        <v>122.38821361443019</v>
      </c>
      <c r="AE88">
        <f>'IDT-1'!E88</f>
        <v>0</v>
      </c>
      <c r="AF88" s="26"/>
      <c r="AG88">
        <f t="shared" si="5"/>
        <v>122.38821361443019</v>
      </c>
      <c r="AI88" s="75">
        <f>PXIL!K88</f>
        <v>0</v>
      </c>
      <c r="AJ88" s="75">
        <f>PXIL!Q88</f>
        <v>0</v>
      </c>
      <c r="AK88" s="75">
        <f>RTM_IEX!K88</f>
        <v>14.45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1.2149999999999999</v>
      </c>
      <c r="E89">
        <f>GT_NG!S89</f>
        <v>2.017003600110773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85.062788182002009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2.74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1.0443381676825925</v>
      </c>
      <c r="AD89">
        <f t="shared" si="4"/>
        <v>117.63045361443018</v>
      </c>
      <c r="AE89">
        <f>'IDT-1'!E89</f>
        <v>0</v>
      </c>
      <c r="AF89" s="26"/>
      <c r="AG89">
        <f t="shared" si="5"/>
        <v>117.63045361443018</v>
      </c>
      <c r="AI89" s="75">
        <f>PXIL!K89</f>
        <v>0</v>
      </c>
      <c r="AJ89" s="75">
        <f>PXIL!Q89</f>
        <v>0</v>
      </c>
      <c r="AK89" s="75">
        <f>RTM_IEX!K89</f>
        <v>9.64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1.2149999999999999</v>
      </c>
      <c r="E90">
        <f>GT_NG!S90</f>
        <v>2.017003600110773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85.062788182002009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2.74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1.0443381676825925</v>
      </c>
      <c r="AD90">
        <f t="shared" si="4"/>
        <v>117.63045361443018</v>
      </c>
      <c r="AE90">
        <f>'IDT-1'!E90</f>
        <v>0</v>
      </c>
      <c r="AF90" s="26"/>
      <c r="AG90">
        <f t="shared" si="5"/>
        <v>117.63045361443018</v>
      </c>
      <c r="AI90" s="75">
        <f>PXIL!K90</f>
        <v>0</v>
      </c>
      <c r="AJ90" s="75">
        <f>PXIL!Q90</f>
        <v>0</v>
      </c>
      <c r="AK90" s="75">
        <f>RTM_IEX!K90</f>
        <v>9.64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1.2149999999999999</v>
      </c>
      <c r="E91">
        <f>GT_NG!S91</f>
        <v>2.017003600110773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85.084530457189814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2.74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1.0445294997042451</v>
      </c>
      <c r="AD91">
        <f t="shared" si="4"/>
        <v>117.65200455759634</v>
      </c>
      <c r="AE91">
        <f>'IDT-1'!E91</f>
        <v>0</v>
      </c>
      <c r="AF91" s="26"/>
      <c r="AG91">
        <f t="shared" si="5"/>
        <v>117.65200455759634</v>
      </c>
      <c r="AI91" s="75">
        <f>PXIL!K91</f>
        <v>0</v>
      </c>
      <c r="AJ91" s="75">
        <f>PXIL!Q91</f>
        <v>0</v>
      </c>
      <c r="AK91" s="75">
        <f>RTM_IEX!K91</f>
        <v>9.64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1.2149999999999999</v>
      </c>
      <c r="E92">
        <f>GT_NG!S92</f>
        <v>2.017003600110773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84.934562196802005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2.74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1.0432097790128325</v>
      </c>
      <c r="AD92">
        <f t="shared" si="4"/>
        <v>117.50335601789995</v>
      </c>
      <c r="AE92">
        <f>'IDT-1'!E92</f>
        <v>0</v>
      </c>
      <c r="AF92" s="26"/>
      <c r="AG92">
        <f t="shared" si="5"/>
        <v>117.50335601789995</v>
      </c>
      <c r="AI92" s="75">
        <f>PXIL!K92</f>
        <v>0</v>
      </c>
      <c r="AJ92" s="75">
        <f>PXIL!Q92</f>
        <v>0</v>
      </c>
      <c r="AK92" s="75">
        <f>RTM_IEX!K92</f>
        <v>9.64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1.2149999999999999</v>
      </c>
      <c r="E93">
        <f>GT_NG!S93</f>
        <v>2.017003600110773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18.43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84.747435392802004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2.74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0.96051506313763246</v>
      </c>
      <c r="AD93">
        <f t="shared" si="4"/>
        <v>108.18892392977514</v>
      </c>
      <c r="AE93">
        <f>'IDT-1'!E93</f>
        <v>0</v>
      </c>
      <c r="AF93" s="26"/>
      <c r="AG93">
        <f t="shared" si="5"/>
        <v>108.18892392977514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1.2149999999999999</v>
      </c>
      <c r="E94">
        <f>GT_NG!S94</f>
        <v>2.017003600110773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18.43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84.572078807802001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2.74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0.95897192518963248</v>
      </c>
      <c r="AD94">
        <f t="shared" si="4"/>
        <v>108.01511048272314</v>
      </c>
      <c r="AE94">
        <f>'IDT-1'!E94</f>
        <v>0</v>
      </c>
      <c r="AF94" s="26"/>
      <c r="AG94">
        <f t="shared" si="5"/>
        <v>108.01511048272314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1.2149999999999999</v>
      </c>
      <c r="E95">
        <f>GT_NG!S95</f>
        <v>2.017003600110773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18.43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84.408404052602009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2.74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0.95753158734387256</v>
      </c>
      <c r="AD95">
        <f t="shared" si="4"/>
        <v>107.85287606536892</v>
      </c>
      <c r="AE95">
        <f>'IDT-1'!E95</f>
        <v>0</v>
      </c>
      <c r="AF95" s="26"/>
      <c r="AG95">
        <f t="shared" si="5"/>
        <v>107.85287606536892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1.2149999999999999</v>
      </c>
      <c r="E96">
        <f>GT_NG!S96</f>
        <v>2.017003600110773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18.43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84.7484325673705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2.74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0.96052383827383514</v>
      </c>
      <c r="AD96">
        <f t="shared" si="4"/>
        <v>108.18991232920743</v>
      </c>
      <c r="AE96">
        <f>'IDT-1'!E96</f>
        <v>0</v>
      </c>
      <c r="AF96" s="26"/>
      <c r="AG96">
        <f t="shared" si="5"/>
        <v>108.18991232920743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1.2149999999999999</v>
      </c>
      <c r="E97">
        <f>GT_NG!S97</f>
        <v>2.017003600110773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18.43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84.744340702670513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2.74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0.96048782986447534</v>
      </c>
      <c r="AD97">
        <f t="shared" si="4"/>
        <v>108.18585647291681</v>
      </c>
      <c r="AE97">
        <f>'IDT-1'!E97</f>
        <v>0</v>
      </c>
      <c r="AF97" s="26"/>
      <c r="AG97">
        <f t="shared" si="5"/>
        <v>108.18585647291681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1.2149999999999999</v>
      </c>
      <c r="E98">
        <f>GT_NG!S98</f>
        <v>2.017003600110773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18.43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84.744340702670513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2.74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0.96048782986447534</v>
      </c>
      <c r="AD98">
        <f t="shared" si="4"/>
        <v>108.18585647291681</v>
      </c>
      <c r="AE98">
        <f>'IDT-1'!E98</f>
        <v>0</v>
      </c>
      <c r="AF98" s="26"/>
      <c r="AG98">
        <f t="shared" si="5"/>
        <v>108.18585647291681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4.5906465196391216E-2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0.43652723191178505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2.0814728402580021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6.5760000000000096E-2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2.4350000000000004E-2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2.8869487166110507E-2</v>
      </c>
      <c r="AD99">
        <f t="shared" si="6"/>
        <v>2.988088800200067</v>
      </c>
      <c r="AE99">
        <f t="shared" si="6"/>
        <v>0</v>
      </c>
      <c r="AG99">
        <f t="shared" si="6"/>
        <v>2.988088800200067</v>
      </c>
      <c r="AI99">
        <f t="shared" si="6"/>
        <v>0</v>
      </c>
      <c r="AJ99">
        <f t="shared" si="6"/>
        <v>0</v>
      </c>
      <c r="AK99">
        <f t="shared" si="6"/>
        <v>0.14364999999999989</v>
      </c>
      <c r="AL99">
        <f t="shared" si="6"/>
        <v>-0.13125000000000001</v>
      </c>
      <c r="AM99">
        <f t="shared" si="6"/>
        <v>0</v>
      </c>
      <c r="AN99">
        <f t="shared" si="6"/>
        <v>0</v>
      </c>
      <c r="AO99">
        <f t="shared" si="6"/>
        <v>0.32447999999999994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206</v>
      </c>
      <c r="C1" t="s">
        <v>493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494</v>
      </c>
      <c r="Q1" s="209">
        <v>44985.981203703705</v>
      </c>
    </row>
    <row r="2" spans="1:17">
      <c r="A2" s="31">
        <v>44985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44985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5.8200000000000012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4.82</v>
      </c>
      <c r="AB3" s="117">
        <f>-STOA!R3</f>
        <v>0</v>
      </c>
      <c r="AC3">
        <f>SUMIF(B3:AB3,"&gt;0")*$AC$2-SUMIF(B3:AB3,"&lt;0")*($AC$2/(1-$AC$2))+SUMIF(AI3:AR3,"&gt;0")*$AC$2-SUMIF(AI3:AR3,"&lt;0")*($AC$2/(1-$AC$2))</f>
        <v>9.3632000000000007E-2</v>
      </c>
      <c r="AD3">
        <f>SUM(B3:AB3,AI3:AR3)-AC3</f>
        <v>10.546368000000001</v>
      </c>
      <c r="AE3">
        <f>'IDT-1'!D3</f>
        <v>0</v>
      </c>
      <c r="AF3" s="26"/>
      <c r="AG3">
        <f>SUM(AD3:AF3)</f>
        <v>10.546368000000001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5.8200000000000012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4.82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9.3632000000000007E-2</v>
      </c>
      <c r="AD4">
        <f t="shared" ref="AD4:AD67" si="1">SUM(B4:AB4,AI4:AR4)-AC4</f>
        <v>10.546368000000001</v>
      </c>
      <c r="AE4">
        <f>'IDT-1'!D4</f>
        <v>0</v>
      </c>
      <c r="AF4" s="26"/>
      <c r="AG4">
        <f t="shared" ref="AG4:AG67" si="2">SUM(AD4:AF4)</f>
        <v>10.546368000000001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5.8200000000000012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4.82</v>
      </c>
      <c r="AB5" s="117">
        <f>-STOA!R5</f>
        <v>0</v>
      </c>
      <c r="AC5">
        <f t="shared" si="0"/>
        <v>9.3632000000000007E-2</v>
      </c>
      <c r="AD5">
        <f t="shared" si="1"/>
        <v>10.546368000000001</v>
      </c>
      <c r="AE5">
        <f>'IDT-1'!D5</f>
        <v>0</v>
      </c>
      <c r="AF5" s="26"/>
      <c r="AG5">
        <f t="shared" si="2"/>
        <v>10.546368000000001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5.8200000000000012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4.82</v>
      </c>
      <c r="AB6" s="117">
        <f>-STOA!R6</f>
        <v>0</v>
      </c>
      <c r="AC6">
        <f t="shared" si="0"/>
        <v>9.3632000000000007E-2</v>
      </c>
      <c r="AD6">
        <f t="shared" si="1"/>
        <v>10.546368000000001</v>
      </c>
      <c r="AE6">
        <f>'IDT-1'!D6</f>
        <v>0</v>
      </c>
      <c r="AF6" s="26"/>
      <c r="AG6">
        <f t="shared" si="2"/>
        <v>10.546368000000001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5.8200000000000012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4.82</v>
      </c>
      <c r="AB7" s="117">
        <f>-STOA!R7</f>
        <v>0</v>
      </c>
      <c r="AC7">
        <f t="shared" si="0"/>
        <v>9.3632000000000007E-2</v>
      </c>
      <c r="AD7">
        <f t="shared" si="1"/>
        <v>10.546368000000001</v>
      </c>
      <c r="AE7">
        <f>'IDT-1'!D7</f>
        <v>0</v>
      </c>
      <c r="AF7" s="26"/>
      <c r="AG7">
        <f t="shared" si="2"/>
        <v>10.546368000000001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5.8200000000000012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4.82</v>
      </c>
      <c r="AB8" s="117">
        <f>-STOA!R8</f>
        <v>0</v>
      </c>
      <c r="AC8">
        <f t="shared" si="0"/>
        <v>9.3632000000000007E-2</v>
      </c>
      <c r="AD8">
        <f t="shared" si="1"/>
        <v>10.546368000000001</v>
      </c>
      <c r="AE8">
        <f>'IDT-1'!D8</f>
        <v>0</v>
      </c>
      <c r="AF8" s="26"/>
      <c r="AG8">
        <f t="shared" si="2"/>
        <v>10.546368000000001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5.8200000000000012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4.82</v>
      </c>
      <c r="AB9" s="117">
        <f>-STOA!R9</f>
        <v>0</v>
      </c>
      <c r="AC9">
        <f t="shared" si="0"/>
        <v>9.3632000000000007E-2</v>
      </c>
      <c r="AD9">
        <f t="shared" si="1"/>
        <v>10.546368000000001</v>
      </c>
      <c r="AE9">
        <f>'IDT-1'!D9</f>
        <v>0</v>
      </c>
      <c r="AF9" s="26"/>
      <c r="AG9">
        <f t="shared" si="2"/>
        <v>10.546368000000001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5.8200000000000012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4.82</v>
      </c>
      <c r="AB10" s="117">
        <f>-STOA!R10</f>
        <v>0</v>
      </c>
      <c r="AC10">
        <f t="shared" si="0"/>
        <v>9.3632000000000007E-2</v>
      </c>
      <c r="AD10">
        <f t="shared" si="1"/>
        <v>10.546368000000001</v>
      </c>
      <c r="AE10">
        <f>'IDT-1'!D10</f>
        <v>0</v>
      </c>
      <c r="AF10" s="26"/>
      <c r="AG10">
        <f t="shared" si="2"/>
        <v>10.546368000000001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5.8200000000000012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4.82</v>
      </c>
      <c r="AB11" s="117">
        <f>-STOA!R11</f>
        <v>0</v>
      </c>
      <c r="AC11">
        <f t="shared" si="0"/>
        <v>9.3632000000000007E-2</v>
      </c>
      <c r="AD11">
        <f t="shared" si="1"/>
        <v>10.546368000000001</v>
      </c>
      <c r="AE11">
        <f>'IDT-1'!D11</f>
        <v>0</v>
      </c>
      <c r="AF11" s="26"/>
      <c r="AG11">
        <f t="shared" si="2"/>
        <v>10.546368000000001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5.8200000000000012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4.82</v>
      </c>
      <c r="AB12" s="117">
        <f>-STOA!R12</f>
        <v>0</v>
      </c>
      <c r="AC12">
        <f t="shared" si="0"/>
        <v>9.3632000000000007E-2</v>
      </c>
      <c r="AD12">
        <f t="shared" si="1"/>
        <v>10.546368000000001</v>
      </c>
      <c r="AE12">
        <f>'IDT-1'!D12</f>
        <v>0</v>
      </c>
      <c r="AF12" s="26"/>
      <c r="AG12">
        <f t="shared" si="2"/>
        <v>10.546368000000001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5.8200000000000012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4.82</v>
      </c>
      <c r="AB13" s="117">
        <f>-STOA!R13</f>
        <v>0</v>
      </c>
      <c r="AC13">
        <f t="shared" si="0"/>
        <v>0.1158273188054883</v>
      </c>
      <c r="AD13">
        <f t="shared" si="1"/>
        <v>8.0241726811945124</v>
      </c>
      <c r="AE13">
        <f>'IDT-1'!D13</f>
        <v>0</v>
      </c>
      <c r="AF13" s="26"/>
      <c r="AG13">
        <f t="shared" si="2"/>
        <v>8.0241726811945124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-2.5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5.8200000000000012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4.82</v>
      </c>
      <c r="AB14" s="117">
        <f>-STOA!R14</f>
        <v>0</v>
      </c>
      <c r="AC14">
        <f t="shared" si="0"/>
        <v>0.1158273188054883</v>
      </c>
      <c r="AD14">
        <f t="shared" si="1"/>
        <v>8.0241726811945124</v>
      </c>
      <c r="AE14">
        <f>'IDT-1'!D14</f>
        <v>0</v>
      </c>
      <c r="AF14" s="26"/>
      <c r="AG14">
        <f t="shared" si="2"/>
        <v>8.0241726811945124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-2.5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5.8200000000000012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4.82</v>
      </c>
      <c r="AB15" s="117">
        <f>-STOA!R15</f>
        <v>0</v>
      </c>
      <c r="AC15">
        <f t="shared" si="0"/>
        <v>0.1158273188054883</v>
      </c>
      <c r="AD15">
        <f t="shared" si="1"/>
        <v>8.0241726811945124</v>
      </c>
      <c r="AE15">
        <f>'IDT-1'!D15</f>
        <v>0</v>
      </c>
      <c r="AF15" s="26"/>
      <c r="AG15">
        <f t="shared" si="2"/>
        <v>8.0241726811945124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-2.5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5.8200000000000012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4.82</v>
      </c>
      <c r="AB16" s="117">
        <f>-STOA!R16</f>
        <v>0</v>
      </c>
      <c r="AC16">
        <f t="shared" si="0"/>
        <v>0.1158273188054883</v>
      </c>
      <c r="AD16">
        <f t="shared" si="1"/>
        <v>8.0241726811945124</v>
      </c>
      <c r="AE16">
        <f>'IDT-1'!D16</f>
        <v>0</v>
      </c>
      <c r="AF16" s="26"/>
      <c r="AG16">
        <f t="shared" si="2"/>
        <v>8.0241726811945124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-2.5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5.8200000000000012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4.82</v>
      </c>
      <c r="AB17" s="117">
        <f>-STOA!R17</f>
        <v>0</v>
      </c>
      <c r="AC17">
        <f t="shared" si="0"/>
        <v>0.1158273188054883</v>
      </c>
      <c r="AD17">
        <f t="shared" si="1"/>
        <v>8.0241726811945124</v>
      </c>
      <c r="AE17">
        <f>'IDT-1'!D17</f>
        <v>0</v>
      </c>
      <c r="AF17" s="26"/>
      <c r="AG17">
        <f t="shared" si="2"/>
        <v>8.0241726811945124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-2.5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5.8200000000000012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4.82</v>
      </c>
      <c r="AB18" s="117">
        <f>-STOA!R18</f>
        <v>0</v>
      </c>
      <c r="AC18">
        <f t="shared" si="0"/>
        <v>0.1158273188054883</v>
      </c>
      <c r="AD18">
        <f t="shared" si="1"/>
        <v>8.0241726811945124</v>
      </c>
      <c r="AE18">
        <f>'IDT-1'!D18</f>
        <v>0</v>
      </c>
      <c r="AF18" s="26"/>
      <c r="AG18">
        <f t="shared" si="2"/>
        <v>8.0241726811945124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-2.5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5.8200000000000012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4.82</v>
      </c>
      <c r="AB19" s="117">
        <f>-STOA!R19</f>
        <v>0</v>
      </c>
      <c r="AC19">
        <f t="shared" si="0"/>
        <v>0.1158273188054883</v>
      </c>
      <c r="AD19">
        <f t="shared" si="1"/>
        <v>8.0241726811945124</v>
      </c>
      <c r="AE19">
        <f>'IDT-1'!D19</f>
        <v>0</v>
      </c>
      <c r="AF19" s="26"/>
      <c r="AG19">
        <f t="shared" si="2"/>
        <v>8.0241726811945124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-2.5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5.8200000000000012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4.82</v>
      </c>
      <c r="AB20" s="117">
        <f>-STOA!R20</f>
        <v>0</v>
      </c>
      <c r="AC20">
        <f t="shared" si="0"/>
        <v>0.10208</v>
      </c>
      <c r="AD20">
        <f t="shared" si="1"/>
        <v>11.497920000000001</v>
      </c>
      <c r="AE20">
        <f>'IDT-1'!D20</f>
        <v>0</v>
      </c>
      <c r="AF20" s="26"/>
      <c r="AG20">
        <f t="shared" si="2"/>
        <v>11.497920000000001</v>
      </c>
      <c r="AI20" s="75">
        <f>PXIL!L20</f>
        <v>0</v>
      </c>
      <c r="AJ20" s="75">
        <f>PXIL!R20</f>
        <v>0</v>
      </c>
      <c r="AK20" s="75">
        <f>RTM_IEX!L20</f>
        <v>0.96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5.8200000000000012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4.82</v>
      </c>
      <c r="AB21" s="117">
        <f>-STOA!R21</f>
        <v>0</v>
      </c>
      <c r="AC21">
        <f t="shared" si="0"/>
        <v>0.10639200000000001</v>
      </c>
      <c r="AD21">
        <f t="shared" si="1"/>
        <v>11.983608</v>
      </c>
      <c r="AE21">
        <f>'IDT-1'!D21</f>
        <v>0</v>
      </c>
      <c r="AF21" s="26"/>
      <c r="AG21">
        <f t="shared" si="2"/>
        <v>11.983608</v>
      </c>
      <c r="AI21" s="75">
        <f>PXIL!L21</f>
        <v>0</v>
      </c>
      <c r="AJ21" s="75">
        <f>PXIL!R21</f>
        <v>0</v>
      </c>
      <c r="AK21" s="75">
        <f>RTM_IEX!L21</f>
        <v>1.45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5.8200000000000012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4.82</v>
      </c>
      <c r="AB22" s="117">
        <f>-STOA!R22</f>
        <v>0</v>
      </c>
      <c r="AC22">
        <f t="shared" si="0"/>
        <v>0.119064</v>
      </c>
      <c r="AD22">
        <f t="shared" si="1"/>
        <v>13.410936000000001</v>
      </c>
      <c r="AE22">
        <f>'IDT-1'!D22</f>
        <v>0</v>
      </c>
      <c r="AF22" s="26"/>
      <c r="AG22">
        <f t="shared" si="2"/>
        <v>13.410936000000001</v>
      </c>
      <c r="AI22" s="75">
        <f>PXIL!L22</f>
        <v>0</v>
      </c>
      <c r="AJ22" s="75">
        <f>PXIL!R22</f>
        <v>0</v>
      </c>
      <c r="AK22" s="75">
        <f>RTM_IEX!L22</f>
        <v>2.89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5.8200000000000012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4.82</v>
      </c>
      <c r="AB23" s="117">
        <f>-STOA!R23</f>
        <v>0</v>
      </c>
      <c r="AC23">
        <f t="shared" si="0"/>
        <v>0.136048</v>
      </c>
      <c r="AD23">
        <f t="shared" si="1"/>
        <v>15.323952</v>
      </c>
      <c r="AE23">
        <f>'IDT-1'!D23</f>
        <v>0</v>
      </c>
      <c r="AF23" s="26"/>
      <c r="AG23">
        <f t="shared" si="2"/>
        <v>15.323952</v>
      </c>
      <c r="AI23" s="75">
        <f>PXIL!L23</f>
        <v>0</v>
      </c>
      <c r="AJ23" s="75">
        <f>PXIL!R23</f>
        <v>0</v>
      </c>
      <c r="AK23" s="75">
        <f>RTM_IEX!L23</f>
        <v>4.82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5.8200000000000012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4.82</v>
      </c>
      <c r="AB24" s="117">
        <f>-STOA!R24</f>
        <v>0</v>
      </c>
      <c r="AC24">
        <f t="shared" si="0"/>
        <v>0.128832</v>
      </c>
      <c r="AD24">
        <f t="shared" si="1"/>
        <v>14.511168000000001</v>
      </c>
      <c r="AE24">
        <f>'IDT-1'!D24</f>
        <v>0</v>
      </c>
      <c r="AF24" s="26"/>
      <c r="AG24">
        <f t="shared" si="2"/>
        <v>14.511168000000001</v>
      </c>
      <c r="AI24" s="75">
        <f>PXIL!L24</f>
        <v>0</v>
      </c>
      <c r="AJ24" s="75">
        <f>PXIL!R24</f>
        <v>0</v>
      </c>
      <c r="AK24" s="75">
        <f>RTM_IEX!L24</f>
        <v>4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5.8200000000000012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4.82</v>
      </c>
      <c r="AB25" s="117">
        <f>-STOA!R25</f>
        <v>0</v>
      </c>
      <c r="AC25">
        <f t="shared" si="0"/>
        <v>0.127336</v>
      </c>
      <c r="AD25">
        <f t="shared" si="1"/>
        <v>14.342664000000001</v>
      </c>
      <c r="AE25">
        <f>'IDT-1'!D25</f>
        <v>0</v>
      </c>
      <c r="AF25" s="26"/>
      <c r="AG25">
        <f t="shared" si="2"/>
        <v>14.342664000000001</v>
      </c>
      <c r="AI25" s="75">
        <f>PXIL!L25</f>
        <v>0</v>
      </c>
      <c r="AJ25" s="75">
        <f>PXIL!R25</f>
        <v>0</v>
      </c>
      <c r="AK25" s="75">
        <f>RTM_IEX!L25</f>
        <v>3.83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5.8200000000000012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4.82</v>
      </c>
      <c r="AB26" s="117">
        <f>-STOA!R26</f>
        <v>0</v>
      </c>
      <c r="AC26">
        <f t="shared" si="0"/>
        <v>0.14088800000000001</v>
      </c>
      <c r="AD26">
        <f t="shared" si="1"/>
        <v>15.869112000000001</v>
      </c>
      <c r="AE26">
        <f>'IDT-1'!D26</f>
        <v>0</v>
      </c>
      <c r="AF26" s="26"/>
      <c r="AG26">
        <f t="shared" si="2"/>
        <v>15.869112000000001</v>
      </c>
      <c r="AI26" s="75">
        <f>PXIL!L26</f>
        <v>0</v>
      </c>
      <c r="AJ26" s="75">
        <f>PXIL!R26</f>
        <v>0</v>
      </c>
      <c r="AK26" s="75">
        <f>RTM_IEX!L26</f>
        <v>5.37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5.8199061441702957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4.82</v>
      </c>
      <c r="AB27" s="117">
        <f>-STOA!R27</f>
        <v>0</v>
      </c>
      <c r="AC27">
        <f t="shared" si="0"/>
        <v>0.14968717406869861</v>
      </c>
      <c r="AD27">
        <f t="shared" si="1"/>
        <v>16.860218970101599</v>
      </c>
      <c r="AE27">
        <f>'IDT-1'!D27</f>
        <v>0</v>
      </c>
      <c r="AF27" s="26"/>
      <c r="AG27">
        <f t="shared" si="2"/>
        <v>16.860218970101599</v>
      </c>
      <c r="AI27" s="75">
        <f>PXIL!L27</f>
        <v>0</v>
      </c>
      <c r="AJ27" s="75">
        <f>PXIL!R27</f>
        <v>0</v>
      </c>
      <c r="AK27" s="75">
        <f>RTM_IEX!L27</f>
        <v>6.37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5.8199061441702957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4.82</v>
      </c>
      <c r="AB28" s="117">
        <f>-STOA!R28</f>
        <v>0</v>
      </c>
      <c r="AC28">
        <f t="shared" si="0"/>
        <v>0.14801517406869863</v>
      </c>
      <c r="AD28">
        <f t="shared" si="1"/>
        <v>16.671890970101597</v>
      </c>
      <c r="AE28">
        <f>'IDT-1'!D28</f>
        <v>0</v>
      </c>
      <c r="AF28" s="26"/>
      <c r="AG28">
        <f t="shared" si="2"/>
        <v>16.671890970101597</v>
      </c>
      <c r="AI28" s="75">
        <f>PXIL!L28</f>
        <v>0</v>
      </c>
      <c r="AJ28" s="75">
        <f>PXIL!R28</f>
        <v>0</v>
      </c>
      <c r="AK28" s="75">
        <f>RTM_IEX!L28</f>
        <v>6.18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5.8199061441702957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4.82</v>
      </c>
      <c r="AB29" s="117">
        <f>-STOA!R29</f>
        <v>0</v>
      </c>
      <c r="AC29">
        <f t="shared" si="0"/>
        <v>0.14537517406869863</v>
      </c>
      <c r="AD29">
        <f t="shared" si="1"/>
        <v>16.374530970101596</v>
      </c>
      <c r="AE29">
        <f>'IDT-1'!D29</f>
        <v>0</v>
      </c>
      <c r="AF29" s="26"/>
      <c r="AG29">
        <f t="shared" si="2"/>
        <v>16.374530970101596</v>
      </c>
      <c r="AI29" s="75">
        <f>PXIL!L29</f>
        <v>0</v>
      </c>
      <c r="AJ29" s="75">
        <f>PXIL!R29</f>
        <v>0</v>
      </c>
      <c r="AK29" s="75">
        <f>RTM_IEX!L29</f>
        <v>5.88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5.8199061441702957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4.82</v>
      </c>
      <c r="AB30" s="117">
        <f>-STOA!R30</f>
        <v>0</v>
      </c>
      <c r="AC30">
        <f t="shared" si="0"/>
        <v>0.1387751740686986</v>
      </c>
      <c r="AD30">
        <f t="shared" si="1"/>
        <v>15.631130970101598</v>
      </c>
      <c r="AE30">
        <f>'IDT-1'!D30</f>
        <v>0</v>
      </c>
      <c r="AF30" s="26"/>
      <c r="AG30">
        <f t="shared" si="2"/>
        <v>15.631130970101598</v>
      </c>
      <c r="AI30" s="75">
        <f>PXIL!L30</f>
        <v>0</v>
      </c>
      <c r="AJ30" s="75">
        <f>PXIL!R30</f>
        <v>0</v>
      </c>
      <c r="AK30" s="75">
        <f>RTM_IEX!L30</f>
        <v>5.13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5.8199061441702957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4.92</v>
      </c>
      <c r="AB31" s="117">
        <f>-STOA!R31</f>
        <v>0</v>
      </c>
      <c r="AC31">
        <f t="shared" si="0"/>
        <v>0.13182317406869862</v>
      </c>
      <c r="AD31">
        <f t="shared" si="1"/>
        <v>14.848082970101597</v>
      </c>
      <c r="AE31">
        <f>'IDT-1'!D31</f>
        <v>0</v>
      </c>
      <c r="AF31" s="26"/>
      <c r="AG31">
        <f t="shared" si="2"/>
        <v>14.848082970101597</v>
      </c>
      <c r="AI31" s="75">
        <f>PXIL!L31</f>
        <v>0</v>
      </c>
      <c r="AJ31" s="75">
        <f>PXIL!R31</f>
        <v>0</v>
      </c>
      <c r="AK31" s="75">
        <f>RTM_IEX!L31</f>
        <v>4.24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5.8199061441702957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5.12</v>
      </c>
      <c r="AB32" s="117">
        <f>-STOA!R32</f>
        <v>0</v>
      </c>
      <c r="AC32">
        <f t="shared" si="0"/>
        <v>0.12759917406869861</v>
      </c>
      <c r="AD32">
        <f t="shared" si="1"/>
        <v>14.372306970101597</v>
      </c>
      <c r="AE32">
        <f>'IDT-1'!D32</f>
        <v>0</v>
      </c>
      <c r="AF32" s="26"/>
      <c r="AG32">
        <f t="shared" si="2"/>
        <v>14.372306970101597</v>
      </c>
      <c r="AI32" s="75">
        <f>PXIL!L32</f>
        <v>0</v>
      </c>
      <c r="AJ32" s="75">
        <f>PXIL!R32</f>
        <v>0</v>
      </c>
      <c r="AK32" s="75">
        <f>RTM_IEX!L32</f>
        <v>3.56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5.8199061441702957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5.37</v>
      </c>
      <c r="AB33" s="117">
        <f>-STOA!R33</f>
        <v>0</v>
      </c>
      <c r="AC33">
        <f t="shared" si="0"/>
        <v>0.12619117406869862</v>
      </c>
      <c r="AD33">
        <f t="shared" si="1"/>
        <v>14.213714970101597</v>
      </c>
      <c r="AE33">
        <f>'IDT-1'!D33</f>
        <v>0</v>
      </c>
      <c r="AF33" s="26"/>
      <c r="AG33">
        <f t="shared" si="2"/>
        <v>14.213714970101597</v>
      </c>
      <c r="AI33" s="75">
        <f>PXIL!L33</f>
        <v>0</v>
      </c>
      <c r="AJ33" s="75">
        <f>PXIL!R33</f>
        <v>0</v>
      </c>
      <c r="AK33" s="75">
        <f>RTM_IEX!L33</f>
        <v>3.15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5.8199061441702957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5.59</v>
      </c>
      <c r="AB34" s="117">
        <f>-STOA!R34</f>
        <v>0</v>
      </c>
      <c r="AC34">
        <f t="shared" si="0"/>
        <v>0.13367117406869861</v>
      </c>
      <c r="AD34">
        <f t="shared" si="1"/>
        <v>15.056234970101597</v>
      </c>
      <c r="AE34">
        <f>'IDT-1'!D34</f>
        <v>0</v>
      </c>
      <c r="AF34" s="26"/>
      <c r="AG34">
        <f t="shared" si="2"/>
        <v>15.056234970101597</v>
      </c>
      <c r="AI34" s="75">
        <f>PXIL!L34</f>
        <v>0</v>
      </c>
      <c r="AJ34" s="75">
        <f>PXIL!R34</f>
        <v>0</v>
      </c>
      <c r="AK34" s="75">
        <f>RTM_IEX!L34</f>
        <v>3.78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5.8199061441702957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6.0600000000000005</v>
      </c>
      <c r="AB35" s="117">
        <f>-STOA!R35</f>
        <v>0</v>
      </c>
      <c r="AC35">
        <f t="shared" si="0"/>
        <v>0.13217517406869861</v>
      </c>
      <c r="AD35">
        <f t="shared" si="1"/>
        <v>14.887730970101597</v>
      </c>
      <c r="AE35">
        <f>'IDT-1'!D35</f>
        <v>0</v>
      </c>
      <c r="AF35" s="26"/>
      <c r="AG35">
        <f t="shared" si="2"/>
        <v>14.887730970101597</v>
      </c>
      <c r="AI35" s="75">
        <f>PXIL!L35</f>
        <v>0</v>
      </c>
      <c r="AJ35" s="75">
        <f>PXIL!R35</f>
        <v>0</v>
      </c>
      <c r="AK35" s="75">
        <f>RTM_IEX!L35</f>
        <v>3.14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5.8199061441702957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6.49</v>
      </c>
      <c r="AB36" s="117">
        <f>-STOA!R36</f>
        <v>0</v>
      </c>
      <c r="AC36">
        <f t="shared" si="0"/>
        <v>0.13235117406869859</v>
      </c>
      <c r="AD36">
        <f t="shared" si="1"/>
        <v>14.907554970101597</v>
      </c>
      <c r="AE36">
        <f>'IDT-1'!D36</f>
        <v>0</v>
      </c>
      <c r="AF36" s="26"/>
      <c r="AG36">
        <f t="shared" si="2"/>
        <v>14.907554970101597</v>
      </c>
      <c r="AI36" s="75">
        <f>PXIL!L36</f>
        <v>0</v>
      </c>
      <c r="AJ36" s="75">
        <f>PXIL!R36</f>
        <v>0</v>
      </c>
      <c r="AK36" s="75">
        <f>RTM_IEX!L36</f>
        <v>2.73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5.8199061441702957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6.95</v>
      </c>
      <c r="AB37" s="117">
        <f>-STOA!R37</f>
        <v>0</v>
      </c>
      <c r="AC37">
        <f t="shared" si="0"/>
        <v>0.1443191740686986</v>
      </c>
      <c r="AD37">
        <f t="shared" si="1"/>
        <v>16.255586970101596</v>
      </c>
      <c r="AE37">
        <f>'IDT-1'!D37</f>
        <v>0</v>
      </c>
      <c r="AF37" s="26"/>
      <c r="AG37">
        <f t="shared" si="2"/>
        <v>16.255586970101596</v>
      </c>
      <c r="AI37" s="75">
        <f>PXIL!L37</f>
        <v>0</v>
      </c>
      <c r="AJ37" s="75">
        <f>PXIL!R37</f>
        <v>0</v>
      </c>
      <c r="AK37" s="75">
        <f>RTM_IEX!L37</f>
        <v>3.63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5.8199061441702957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7.66</v>
      </c>
      <c r="AB38" s="117">
        <f>-STOA!R38</f>
        <v>0</v>
      </c>
      <c r="AC38">
        <f t="shared" si="0"/>
        <v>0.14933517406869862</v>
      </c>
      <c r="AD38">
        <f t="shared" si="1"/>
        <v>16.820570970101596</v>
      </c>
      <c r="AE38">
        <f>'IDT-1'!D38</f>
        <v>0</v>
      </c>
      <c r="AF38" s="26"/>
      <c r="AG38">
        <f t="shared" si="2"/>
        <v>16.820570970101596</v>
      </c>
      <c r="AI38" s="75">
        <f>PXIL!L38</f>
        <v>0</v>
      </c>
      <c r="AJ38" s="75">
        <f>PXIL!R38</f>
        <v>0</v>
      </c>
      <c r="AK38" s="75">
        <f>RTM_IEX!L38</f>
        <v>3.49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5.8199061441702957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7.6</v>
      </c>
      <c r="AB39" s="117">
        <f>-STOA!R39</f>
        <v>0</v>
      </c>
      <c r="AC39">
        <f t="shared" si="0"/>
        <v>0.14264717406869859</v>
      </c>
      <c r="AD39">
        <f t="shared" si="1"/>
        <v>16.067258970101594</v>
      </c>
      <c r="AE39">
        <f>'IDT-1'!D39</f>
        <v>0</v>
      </c>
      <c r="AF39" s="26"/>
      <c r="AG39">
        <f t="shared" si="2"/>
        <v>16.067258970101594</v>
      </c>
      <c r="AI39" s="75">
        <f>PXIL!L39</f>
        <v>0</v>
      </c>
      <c r="AJ39" s="75">
        <f>PXIL!R39</f>
        <v>0</v>
      </c>
      <c r="AK39" s="75">
        <f>RTM_IEX!L39</f>
        <v>2.79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5.8199061441702957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7.86</v>
      </c>
      <c r="AB40" s="117">
        <f>-STOA!R40</f>
        <v>0</v>
      </c>
      <c r="AC40">
        <f t="shared" si="0"/>
        <v>0.14370317406869862</v>
      </c>
      <c r="AD40">
        <f t="shared" si="1"/>
        <v>16.186202970101597</v>
      </c>
      <c r="AE40">
        <f>'IDT-1'!D40</f>
        <v>0</v>
      </c>
      <c r="AF40" s="26"/>
      <c r="AG40">
        <f t="shared" si="2"/>
        <v>16.186202970101597</v>
      </c>
      <c r="AI40" s="75">
        <f>PXIL!L40</f>
        <v>0</v>
      </c>
      <c r="AJ40" s="75">
        <f>PXIL!R40</f>
        <v>0</v>
      </c>
      <c r="AK40" s="75">
        <f>RTM_IEX!L40</f>
        <v>2.65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5.8199061441702957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8.34</v>
      </c>
      <c r="AB41" s="117">
        <f>-STOA!R41</f>
        <v>0</v>
      </c>
      <c r="AC41">
        <f t="shared" si="0"/>
        <v>0.14616717406869861</v>
      </c>
      <c r="AD41">
        <f t="shared" si="1"/>
        <v>16.463738970101598</v>
      </c>
      <c r="AE41">
        <f>'IDT-1'!D41</f>
        <v>0</v>
      </c>
      <c r="AF41" s="26"/>
      <c r="AG41">
        <f t="shared" si="2"/>
        <v>16.463738970101598</v>
      </c>
      <c r="AI41" s="75">
        <f>PXIL!L41</f>
        <v>0</v>
      </c>
      <c r="AJ41" s="75">
        <f>PXIL!R41</f>
        <v>0</v>
      </c>
      <c r="AK41" s="75">
        <f>RTM_IEX!L41</f>
        <v>2.4500000000000002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5.8199061441702957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8.8000000000000007</v>
      </c>
      <c r="AB42" s="117">
        <f>-STOA!R42</f>
        <v>0</v>
      </c>
      <c r="AC42">
        <f t="shared" si="0"/>
        <v>0.15091917406869862</v>
      </c>
      <c r="AD42">
        <f t="shared" si="1"/>
        <v>16.998986970101601</v>
      </c>
      <c r="AE42">
        <f>'IDT-1'!D42</f>
        <v>0</v>
      </c>
      <c r="AF42" s="26"/>
      <c r="AG42">
        <f t="shared" si="2"/>
        <v>16.998986970101601</v>
      </c>
      <c r="AI42" s="75">
        <f>PXIL!L42</f>
        <v>0</v>
      </c>
      <c r="AJ42" s="75">
        <f>PXIL!R42</f>
        <v>0</v>
      </c>
      <c r="AK42" s="75">
        <f>RTM_IEX!L42</f>
        <v>2.5299999999999998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5.8199061441702957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9.120000000000001</v>
      </c>
      <c r="AB43" s="117">
        <f>-STOA!R43</f>
        <v>0</v>
      </c>
      <c r="AC43">
        <f t="shared" si="0"/>
        <v>0.14414317406869862</v>
      </c>
      <c r="AD43">
        <f t="shared" si="1"/>
        <v>16.2357629701016</v>
      </c>
      <c r="AE43">
        <f>'IDT-1'!D43</f>
        <v>0</v>
      </c>
      <c r="AF43" s="26"/>
      <c r="AG43">
        <f t="shared" si="2"/>
        <v>16.2357629701016</v>
      </c>
      <c r="AI43" s="75">
        <f>PXIL!L43</f>
        <v>0</v>
      </c>
      <c r="AJ43" s="75">
        <f>PXIL!R43</f>
        <v>0</v>
      </c>
      <c r="AK43" s="75">
        <f>RTM_IEX!L43</f>
        <v>1.44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5.8199061441702957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9.65</v>
      </c>
      <c r="AB44" s="117">
        <f>-STOA!R44</f>
        <v>0</v>
      </c>
      <c r="AC44">
        <f t="shared" si="0"/>
        <v>0.14827917406869859</v>
      </c>
      <c r="AD44">
        <f t="shared" si="1"/>
        <v>16.701626970101596</v>
      </c>
      <c r="AE44">
        <f>'IDT-1'!D44</f>
        <v>0</v>
      </c>
      <c r="AF44" s="26"/>
      <c r="AG44">
        <f t="shared" si="2"/>
        <v>16.701626970101596</v>
      </c>
      <c r="AI44" s="75">
        <f>PXIL!L44</f>
        <v>0</v>
      </c>
      <c r="AJ44" s="75">
        <f>PXIL!R44</f>
        <v>0</v>
      </c>
      <c r="AK44" s="75">
        <f>RTM_IEX!L44</f>
        <v>1.38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5.8199061441702957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10</v>
      </c>
      <c r="AB45" s="117">
        <f>-STOA!R45</f>
        <v>0</v>
      </c>
      <c r="AC45">
        <f t="shared" si="0"/>
        <v>0.15426317406869863</v>
      </c>
      <c r="AD45">
        <f t="shared" si="1"/>
        <v>17.375642970101598</v>
      </c>
      <c r="AE45">
        <f>'IDT-1'!D45</f>
        <v>0</v>
      </c>
      <c r="AF45" s="26"/>
      <c r="AG45">
        <f t="shared" si="2"/>
        <v>17.375642970101598</v>
      </c>
      <c r="AI45" s="75">
        <f>PXIL!L45</f>
        <v>0</v>
      </c>
      <c r="AJ45" s="75">
        <f>PXIL!R45</f>
        <v>0</v>
      </c>
      <c r="AK45" s="75">
        <f>RTM_IEX!L45</f>
        <v>1.71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5.8199061441702957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10.33</v>
      </c>
      <c r="AB46" s="117">
        <f>-STOA!R46</f>
        <v>0</v>
      </c>
      <c r="AC46">
        <f t="shared" si="0"/>
        <v>0.15461517406869862</v>
      </c>
      <c r="AD46">
        <f t="shared" si="1"/>
        <v>17.415290970101598</v>
      </c>
      <c r="AE46">
        <f>'IDT-1'!D46</f>
        <v>0</v>
      </c>
      <c r="AF46" s="26"/>
      <c r="AG46">
        <f t="shared" si="2"/>
        <v>17.415290970101598</v>
      </c>
      <c r="AI46" s="75">
        <f>PXIL!L46</f>
        <v>0</v>
      </c>
      <c r="AJ46" s="75">
        <f>PXIL!R46</f>
        <v>0</v>
      </c>
      <c r="AK46" s="75">
        <f>RTM_IEX!L46</f>
        <v>1.42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5.8199061441702957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10.629999999999999</v>
      </c>
      <c r="AB47" s="117">
        <f>-STOA!R47</f>
        <v>0</v>
      </c>
      <c r="AC47">
        <f t="shared" si="0"/>
        <v>0.15646317406869861</v>
      </c>
      <c r="AD47">
        <f t="shared" si="1"/>
        <v>17.6234429701016</v>
      </c>
      <c r="AE47">
        <f>'IDT-1'!D47</f>
        <v>0</v>
      </c>
      <c r="AF47" s="26"/>
      <c r="AG47">
        <f t="shared" si="2"/>
        <v>17.6234429701016</v>
      </c>
      <c r="AI47" s="75">
        <f>PXIL!L47</f>
        <v>0</v>
      </c>
      <c r="AJ47" s="75">
        <f>PXIL!R47</f>
        <v>0</v>
      </c>
      <c r="AK47" s="75">
        <f>RTM_IEX!L47</f>
        <v>1.33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5.8199061441702957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10.9</v>
      </c>
      <c r="AB48" s="117">
        <f>-STOA!R48</f>
        <v>0</v>
      </c>
      <c r="AC48">
        <f t="shared" si="0"/>
        <v>0.1537351740686986</v>
      </c>
      <c r="AD48">
        <f t="shared" si="1"/>
        <v>17.316170970101595</v>
      </c>
      <c r="AE48">
        <f>'IDT-1'!D48</f>
        <v>0</v>
      </c>
      <c r="AF48" s="26"/>
      <c r="AG48">
        <f t="shared" si="2"/>
        <v>17.316170970101595</v>
      </c>
      <c r="AI48" s="75">
        <f>PXIL!L48</f>
        <v>0</v>
      </c>
      <c r="AJ48" s="75">
        <f>PXIL!R48</f>
        <v>0</v>
      </c>
      <c r="AK48" s="75">
        <f>RTM_IEX!L48</f>
        <v>0.75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5.8200000000000012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11.16</v>
      </c>
      <c r="AB49" s="117">
        <f>-STOA!R49</f>
        <v>0</v>
      </c>
      <c r="AC49">
        <f t="shared" si="0"/>
        <v>0.15787200000000001</v>
      </c>
      <c r="AD49">
        <f t="shared" si="1"/>
        <v>17.782128</v>
      </c>
      <c r="AE49">
        <f>'IDT-1'!D49</f>
        <v>0</v>
      </c>
      <c r="AF49" s="26"/>
      <c r="AG49">
        <f t="shared" si="2"/>
        <v>17.782128</v>
      </c>
      <c r="AI49" s="75">
        <f>PXIL!L49</f>
        <v>0</v>
      </c>
      <c r="AJ49" s="75">
        <f>PXIL!R49</f>
        <v>0</v>
      </c>
      <c r="AK49" s="75">
        <f>RTM_IEX!L49</f>
        <v>0.96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5.8200000000000012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11.23</v>
      </c>
      <c r="AB50" s="117">
        <f>-STOA!R50</f>
        <v>0</v>
      </c>
      <c r="AC50">
        <f t="shared" si="0"/>
        <v>0.15848800000000002</v>
      </c>
      <c r="AD50">
        <f t="shared" si="1"/>
        <v>17.851512000000003</v>
      </c>
      <c r="AE50">
        <f>'IDT-1'!D50</f>
        <v>0</v>
      </c>
      <c r="AF50" s="26"/>
      <c r="AG50">
        <f t="shared" si="2"/>
        <v>17.851512000000003</v>
      </c>
      <c r="AI50" s="75">
        <f>PXIL!L50</f>
        <v>0</v>
      </c>
      <c r="AJ50" s="75">
        <f>PXIL!R50</f>
        <v>0</v>
      </c>
      <c r="AK50" s="75">
        <f>RTM_IEX!L50</f>
        <v>0.96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11.46</v>
      </c>
      <c r="AB51" s="117">
        <f>-STOA!R51</f>
        <v>0</v>
      </c>
      <c r="AC51">
        <f t="shared" si="0"/>
        <v>0.15206400000000003</v>
      </c>
      <c r="AD51">
        <f t="shared" si="1"/>
        <v>17.127936000000002</v>
      </c>
      <c r="AE51">
        <f>'IDT-1'!D51</f>
        <v>0</v>
      </c>
      <c r="AF51" s="26"/>
      <c r="AG51">
        <f t="shared" si="2"/>
        <v>17.127936000000002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11.56</v>
      </c>
      <c r="AB52" s="117">
        <f>-STOA!R52</f>
        <v>0</v>
      </c>
      <c r="AC52">
        <f t="shared" si="0"/>
        <v>0.15294400000000002</v>
      </c>
      <c r="AD52">
        <f t="shared" si="1"/>
        <v>17.227056000000001</v>
      </c>
      <c r="AE52">
        <f>'IDT-1'!D52</f>
        <v>0</v>
      </c>
      <c r="AF52" s="26"/>
      <c r="AG52">
        <f t="shared" si="2"/>
        <v>17.227056000000001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11.65</v>
      </c>
      <c r="AB53" s="117">
        <f>-STOA!R53</f>
        <v>0</v>
      </c>
      <c r="AC53">
        <f t="shared" si="0"/>
        <v>0.15373600000000001</v>
      </c>
      <c r="AD53">
        <f t="shared" si="1"/>
        <v>17.316264</v>
      </c>
      <c r="AE53">
        <f>'IDT-1'!D53</f>
        <v>0</v>
      </c>
      <c r="AF53" s="26"/>
      <c r="AG53">
        <f t="shared" si="2"/>
        <v>17.316264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11.74</v>
      </c>
      <c r="AB54" s="117">
        <f>-STOA!R54</f>
        <v>0</v>
      </c>
      <c r="AC54">
        <f t="shared" si="0"/>
        <v>0.15896706376109768</v>
      </c>
      <c r="AD54">
        <f t="shared" si="1"/>
        <v>16.901032936238906</v>
      </c>
      <c r="AE54">
        <f>'IDT-1'!D54</f>
        <v>0</v>
      </c>
      <c r="AF54" s="26"/>
      <c r="AG54">
        <f t="shared" si="2"/>
        <v>16.901032936238906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-0.5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11.67</v>
      </c>
      <c r="AB55" s="117">
        <f>-STOA!R55</f>
        <v>0</v>
      </c>
      <c r="AC55">
        <f t="shared" si="0"/>
        <v>0.15835106376109767</v>
      </c>
      <c r="AD55">
        <f t="shared" si="1"/>
        <v>16.831648936238903</v>
      </c>
      <c r="AE55">
        <f>'IDT-1'!D55</f>
        <v>0</v>
      </c>
      <c r="AF55" s="26"/>
      <c r="AG55">
        <f t="shared" si="2"/>
        <v>16.831648936238903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-0.5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11.530000000000001</v>
      </c>
      <c r="AB56" s="117">
        <f>-STOA!R56</f>
        <v>0</v>
      </c>
      <c r="AC56">
        <f t="shared" si="0"/>
        <v>0.16599719128329299</v>
      </c>
      <c r="AD56">
        <f t="shared" si="1"/>
        <v>15.684002808716709</v>
      </c>
      <c r="AE56">
        <f>'IDT-1'!D56</f>
        <v>0</v>
      </c>
      <c r="AF56" s="26"/>
      <c r="AG56">
        <f t="shared" si="2"/>
        <v>15.684002808716709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-1.5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11.34</v>
      </c>
      <c r="AB57" s="117">
        <f>-STOA!R57</f>
        <v>0</v>
      </c>
      <c r="AC57">
        <f t="shared" si="0"/>
        <v>0.16432519128329298</v>
      </c>
      <c r="AD57">
        <f t="shared" si="1"/>
        <v>15.495674808716707</v>
      </c>
      <c r="AE57">
        <f>'IDT-1'!D57</f>
        <v>0</v>
      </c>
      <c r="AF57" s="26"/>
      <c r="AG57">
        <f t="shared" si="2"/>
        <v>15.495674808716707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-1.5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11.3</v>
      </c>
      <c r="AB58" s="117">
        <f>-STOA!R58</f>
        <v>0</v>
      </c>
      <c r="AC58">
        <f t="shared" si="0"/>
        <v>0.16397319128329299</v>
      </c>
      <c r="AD58">
        <f t="shared" si="1"/>
        <v>15.456026808716707</v>
      </c>
      <c r="AE58">
        <f>'IDT-1'!D58</f>
        <v>0</v>
      </c>
      <c r="AF58" s="26"/>
      <c r="AG58">
        <f t="shared" si="2"/>
        <v>15.456026808716707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-1.5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5.8202692325484584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11.190000000000001</v>
      </c>
      <c r="AB59" s="117">
        <f>-STOA!R59</f>
        <v>0</v>
      </c>
      <c r="AC59">
        <f t="shared" si="0"/>
        <v>0.17188568805191476</v>
      </c>
      <c r="AD59">
        <f t="shared" si="1"/>
        <v>14.338383544496544</v>
      </c>
      <c r="AE59">
        <f>'IDT-1'!D59</f>
        <v>0</v>
      </c>
      <c r="AF59" s="26"/>
      <c r="AG59">
        <f t="shared" si="2"/>
        <v>14.338383544496544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-2.5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5.8202692325484584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10.71</v>
      </c>
      <c r="AB60" s="117">
        <f>-STOA!R60</f>
        <v>0</v>
      </c>
      <c r="AC60">
        <f t="shared" si="0"/>
        <v>0.16322262429081708</v>
      </c>
      <c r="AD60">
        <f t="shared" si="1"/>
        <v>14.367046608257642</v>
      </c>
      <c r="AE60">
        <f>'IDT-1'!D60</f>
        <v>0</v>
      </c>
      <c r="AF60" s="26"/>
      <c r="AG60">
        <f t="shared" si="2"/>
        <v>14.367046608257642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-2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10.68</v>
      </c>
      <c r="AB61" s="117">
        <f>-STOA!R61</f>
        <v>0</v>
      </c>
      <c r="AC61">
        <f t="shared" si="0"/>
        <v>0.17183438256658595</v>
      </c>
      <c r="AD61">
        <f t="shared" si="1"/>
        <v>13.328165617433415</v>
      </c>
      <c r="AE61">
        <f>'IDT-1'!D61</f>
        <v>0</v>
      </c>
      <c r="AF61" s="26"/>
      <c r="AG61">
        <f t="shared" si="2"/>
        <v>13.328165617433415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-3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10.32</v>
      </c>
      <c r="AB62" s="117">
        <f>-STOA!R62</f>
        <v>0</v>
      </c>
      <c r="AC62">
        <f t="shared" si="0"/>
        <v>0.16422731880548833</v>
      </c>
      <c r="AD62">
        <f t="shared" si="1"/>
        <v>13.475772681194512</v>
      </c>
      <c r="AE62">
        <f>'IDT-1'!D62</f>
        <v>0</v>
      </c>
      <c r="AF62" s="26"/>
      <c r="AG62">
        <f t="shared" si="2"/>
        <v>13.475772681194512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-2.5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10.030000000000001</v>
      </c>
      <c r="AB63" s="117">
        <f>-STOA!R63</f>
        <v>0</v>
      </c>
      <c r="AC63">
        <f t="shared" si="0"/>
        <v>0.15723625504439065</v>
      </c>
      <c r="AD63">
        <f t="shared" si="1"/>
        <v>13.692763744955611</v>
      </c>
      <c r="AE63">
        <f>'IDT-1'!D63</f>
        <v>0</v>
      </c>
      <c r="AF63" s="26"/>
      <c r="AG63">
        <f t="shared" si="2"/>
        <v>13.692763744955611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-2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9.8500000000000014</v>
      </c>
      <c r="AB64" s="117">
        <f>-STOA!R64</f>
        <v>0</v>
      </c>
      <c r="AC64">
        <f t="shared" si="0"/>
        <v>0.16009131880548833</v>
      </c>
      <c r="AD64">
        <f t="shared" si="1"/>
        <v>13.009908681194513</v>
      </c>
      <c r="AE64">
        <f>'IDT-1'!D64</f>
        <v>0</v>
      </c>
      <c r="AF64" s="26"/>
      <c r="AG64">
        <f t="shared" si="2"/>
        <v>13.009908681194513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-2.5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5.8202672053624731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9.5100000000000016</v>
      </c>
      <c r="AB65" s="117">
        <f>-STOA!R65</f>
        <v>0</v>
      </c>
      <c r="AC65">
        <f t="shared" si="0"/>
        <v>0.15266260645158042</v>
      </c>
      <c r="AD65">
        <f t="shared" si="1"/>
        <v>13.177604598910895</v>
      </c>
      <c r="AE65">
        <f>'IDT-1'!D65</f>
        <v>0</v>
      </c>
      <c r="AF65" s="26"/>
      <c r="AG65">
        <f t="shared" si="2"/>
        <v>13.177604598910895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-2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5.8202672053624731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8.7900000000000009</v>
      </c>
      <c r="AB66" s="117">
        <f>-STOA!R66</f>
        <v>0</v>
      </c>
      <c r="AC66">
        <f t="shared" si="0"/>
        <v>0.13744847892938511</v>
      </c>
      <c r="AD66">
        <f t="shared" si="1"/>
        <v>13.472818726433088</v>
      </c>
      <c r="AE66">
        <f>'IDT-1'!D66</f>
        <v>0</v>
      </c>
      <c r="AF66" s="26"/>
      <c r="AG66">
        <f t="shared" si="2"/>
        <v>13.472818726433088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-1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5.8202672053624731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8.56</v>
      </c>
      <c r="AB67" s="117">
        <f>-STOA!R67</f>
        <v>0</v>
      </c>
      <c r="AC67">
        <f t="shared" si="0"/>
        <v>0.13098541516828743</v>
      </c>
      <c r="AD67">
        <f t="shared" si="1"/>
        <v>13.749281790194186</v>
      </c>
      <c r="AE67">
        <f>'IDT-1'!D67</f>
        <v>0</v>
      </c>
      <c r="AF67" s="26"/>
      <c r="AG67">
        <f t="shared" si="2"/>
        <v>13.749281790194186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-0.5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5.8202672053624731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7.76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0.13226635140718976</v>
      </c>
      <c r="AD68">
        <f t="shared" ref="AD68:AD98" si="4">SUM(B68:AB68,AI68:AR68)-AC68</f>
        <v>14.898000853955283</v>
      </c>
      <c r="AE68">
        <f>'IDT-1'!D68</f>
        <v>0</v>
      </c>
      <c r="AF68" s="26"/>
      <c r="AG68">
        <f t="shared" ref="AG68:AG98" si="5">SUM(AD68:AF68)</f>
        <v>14.898000853955283</v>
      </c>
      <c r="AI68" s="75">
        <f>PXIL!L68</f>
        <v>0</v>
      </c>
      <c r="AJ68" s="75">
        <f>PXIL!R68</f>
        <v>0</v>
      </c>
      <c r="AK68" s="75">
        <f>RTM_IEX!L68</f>
        <v>1.45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6.82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7.28</v>
      </c>
      <c r="AB69" s="117">
        <f>-STOA!R69</f>
        <v>0</v>
      </c>
      <c r="AC69">
        <f t="shared" si="3"/>
        <v>0.13252800000000003</v>
      </c>
      <c r="AD69">
        <f t="shared" si="4"/>
        <v>14.927472000000002</v>
      </c>
      <c r="AE69">
        <f>'IDT-1'!D69</f>
        <v>0</v>
      </c>
      <c r="AF69" s="26"/>
      <c r="AG69">
        <f t="shared" si="5"/>
        <v>14.927472000000002</v>
      </c>
      <c r="AI69" s="75">
        <f>PXIL!L69</f>
        <v>0</v>
      </c>
      <c r="AJ69" s="75">
        <f>PXIL!R69</f>
        <v>0</v>
      </c>
      <c r="AK69" s="75">
        <f>RTM_IEX!L69</f>
        <v>0.96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8.8200000000000021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6.9700000000000006</v>
      </c>
      <c r="AB70" s="117">
        <f>-STOA!R70</f>
        <v>0</v>
      </c>
      <c r="AC70">
        <f t="shared" si="3"/>
        <v>0.13895200000000002</v>
      </c>
      <c r="AD70">
        <f t="shared" si="4"/>
        <v>15.651048000000003</v>
      </c>
      <c r="AE70">
        <f>'IDT-1'!D70</f>
        <v>0</v>
      </c>
      <c r="AF70" s="26"/>
      <c r="AG70">
        <f t="shared" si="5"/>
        <v>15.651048000000003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8.8200000000000021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6.54</v>
      </c>
      <c r="AB71" s="117">
        <f>-STOA!R71</f>
        <v>0</v>
      </c>
      <c r="AC71">
        <f t="shared" si="3"/>
        <v>0.13516800000000004</v>
      </c>
      <c r="AD71">
        <f t="shared" si="4"/>
        <v>15.224832000000003</v>
      </c>
      <c r="AE71">
        <f>'IDT-1'!D71</f>
        <v>0</v>
      </c>
      <c r="AF71" s="26"/>
      <c r="AG71">
        <f t="shared" si="5"/>
        <v>15.224832000000003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10.820000000000002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6.12</v>
      </c>
      <c r="AB72" s="117">
        <f>-STOA!R72</f>
        <v>0</v>
      </c>
      <c r="AC72">
        <f t="shared" si="3"/>
        <v>0.14907200000000001</v>
      </c>
      <c r="AD72">
        <f t="shared" si="4"/>
        <v>16.790928000000001</v>
      </c>
      <c r="AE72">
        <f>'IDT-1'!D72</f>
        <v>0</v>
      </c>
      <c r="AF72" s="26"/>
      <c r="AG72">
        <f t="shared" si="5"/>
        <v>16.790928000000001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10.820000000000002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5.61</v>
      </c>
      <c r="AB73" s="117">
        <f>-STOA!R73</f>
        <v>0</v>
      </c>
      <c r="AC73">
        <f t="shared" si="3"/>
        <v>0.1490230637610977</v>
      </c>
      <c r="AD73">
        <f t="shared" si="4"/>
        <v>15.780976936238906</v>
      </c>
      <c r="AE73">
        <f>'IDT-1'!D73</f>
        <v>0</v>
      </c>
      <c r="AF73" s="26"/>
      <c r="AG73">
        <f t="shared" si="5"/>
        <v>15.780976936238906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-0.5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11.820000000000002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5.3000000000000007</v>
      </c>
      <c r="AB74" s="117">
        <f>-STOA!R74</f>
        <v>0</v>
      </c>
      <c r="AC74">
        <f t="shared" si="3"/>
        <v>0.15509506376109769</v>
      </c>
      <c r="AD74">
        <f t="shared" si="4"/>
        <v>16.464904936238906</v>
      </c>
      <c r="AE74">
        <f>'IDT-1'!D74</f>
        <v>0</v>
      </c>
      <c r="AF74" s="26"/>
      <c r="AG74">
        <f t="shared" si="5"/>
        <v>16.464904936238906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-0.5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11.820000000000002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5.16</v>
      </c>
      <c r="AB75" s="117">
        <f>-STOA!R75</f>
        <v>0</v>
      </c>
      <c r="AC75">
        <f t="shared" si="3"/>
        <v>0.14942400000000006</v>
      </c>
      <c r="AD75">
        <f t="shared" si="4"/>
        <v>16.830576000000004</v>
      </c>
      <c r="AE75">
        <f>'IDT-1'!D75</f>
        <v>0</v>
      </c>
      <c r="AF75" s="26"/>
      <c r="AG75">
        <f t="shared" si="5"/>
        <v>16.830576000000004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12.820000000000002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4.92</v>
      </c>
      <c r="AB76" s="117">
        <f>-STOA!R76</f>
        <v>0</v>
      </c>
      <c r="AC76">
        <f t="shared" si="3"/>
        <v>0.15611200000000003</v>
      </c>
      <c r="AD76">
        <f t="shared" si="4"/>
        <v>17.583888000000002</v>
      </c>
      <c r="AE76">
        <f>'IDT-1'!D76</f>
        <v>0</v>
      </c>
      <c r="AF76" s="26"/>
      <c r="AG76">
        <f t="shared" si="5"/>
        <v>17.583888000000002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13.820000000000002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4.82</v>
      </c>
      <c r="AB77" s="117">
        <f>-STOA!R77</f>
        <v>0</v>
      </c>
      <c r="AC77">
        <f t="shared" si="3"/>
        <v>0.16403200000000001</v>
      </c>
      <c r="AD77">
        <f t="shared" si="4"/>
        <v>18.475968000000002</v>
      </c>
      <c r="AE77">
        <f>'IDT-1'!D77</f>
        <v>0</v>
      </c>
      <c r="AF77" s="26"/>
      <c r="AG77">
        <f t="shared" si="5"/>
        <v>18.475968000000002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13.820000000000002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4.82</v>
      </c>
      <c r="AB78" s="117">
        <f>-STOA!R78</f>
        <v>0</v>
      </c>
      <c r="AC78">
        <f t="shared" si="3"/>
        <v>0.16403200000000001</v>
      </c>
      <c r="AD78">
        <f t="shared" si="4"/>
        <v>18.475968000000002</v>
      </c>
      <c r="AE78">
        <f>'IDT-1'!D78</f>
        <v>0</v>
      </c>
      <c r="AF78" s="26"/>
      <c r="AG78">
        <f t="shared" si="5"/>
        <v>18.475968000000002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13.820000000000002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4.82</v>
      </c>
      <c r="AB79" s="117">
        <f>-STOA!R79</f>
        <v>0</v>
      </c>
      <c r="AC79">
        <f t="shared" si="3"/>
        <v>0.16403200000000001</v>
      </c>
      <c r="AD79">
        <f t="shared" si="4"/>
        <v>18.475968000000002</v>
      </c>
      <c r="AE79">
        <f>'IDT-1'!D79</f>
        <v>0</v>
      </c>
      <c r="AF79" s="26"/>
      <c r="AG79">
        <f t="shared" si="5"/>
        <v>18.475968000000002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13.820000000000002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4.82</v>
      </c>
      <c r="AB80" s="117">
        <f>-STOA!R80</f>
        <v>0</v>
      </c>
      <c r="AC80">
        <f t="shared" si="3"/>
        <v>0.16403200000000001</v>
      </c>
      <c r="AD80">
        <f t="shared" si="4"/>
        <v>18.475968000000002</v>
      </c>
      <c r="AE80">
        <f>'IDT-1'!D80</f>
        <v>0</v>
      </c>
      <c r="AF80" s="26"/>
      <c r="AG80">
        <f t="shared" si="5"/>
        <v>18.475968000000002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13.820000000000002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4.82</v>
      </c>
      <c r="AB81" s="117">
        <f>-STOA!R81</f>
        <v>0</v>
      </c>
      <c r="AC81">
        <f t="shared" si="3"/>
        <v>0.16403200000000001</v>
      </c>
      <c r="AD81">
        <f t="shared" si="4"/>
        <v>18.475968000000002</v>
      </c>
      <c r="AE81">
        <f>'IDT-1'!D81</f>
        <v>0</v>
      </c>
      <c r="AF81" s="26"/>
      <c r="AG81">
        <f t="shared" si="5"/>
        <v>18.475968000000002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13.820000000000002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4.82</v>
      </c>
      <c r="AB82" s="117">
        <f>-STOA!R82</f>
        <v>0</v>
      </c>
      <c r="AC82">
        <f t="shared" si="3"/>
        <v>0.16403200000000001</v>
      </c>
      <c r="AD82">
        <f t="shared" si="4"/>
        <v>18.475968000000002</v>
      </c>
      <c r="AE82">
        <f>'IDT-1'!D82</f>
        <v>0</v>
      </c>
      <c r="AF82" s="26"/>
      <c r="AG82">
        <f t="shared" si="5"/>
        <v>18.475968000000002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12.82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4.82</v>
      </c>
      <c r="AB83" s="117">
        <f>-STOA!R83</f>
        <v>0</v>
      </c>
      <c r="AC83">
        <f t="shared" si="3"/>
        <v>0.15523200000000001</v>
      </c>
      <c r="AD83">
        <f t="shared" si="4"/>
        <v>17.484767999999999</v>
      </c>
      <c r="AE83">
        <f>'IDT-1'!D83</f>
        <v>0</v>
      </c>
      <c r="AF83" s="26"/>
      <c r="AG83">
        <f t="shared" si="5"/>
        <v>17.484767999999999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11.82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4.82</v>
      </c>
      <c r="AB84" s="117">
        <f>-STOA!R84</f>
        <v>0</v>
      </c>
      <c r="AC84">
        <f t="shared" si="3"/>
        <v>0.14643200000000001</v>
      </c>
      <c r="AD84">
        <f t="shared" si="4"/>
        <v>16.493568</v>
      </c>
      <c r="AE84">
        <f>'IDT-1'!D84</f>
        <v>0</v>
      </c>
      <c r="AF84" s="26"/>
      <c r="AG84">
        <f t="shared" si="5"/>
        <v>16.493568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11.82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4.82</v>
      </c>
      <c r="AB85" s="117">
        <f>-STOA!R85</f>
        <v>0</v>
      </c>
      <c r="AC85">
        <f t="shared" si="3"/>
        <v>0.14643200000000001</v>
      </c>
      <c r="AD85">
        <f t="shared" si="4"/>
        <v>16.493568</v>
      </c>
      <c r="AE85">
        <f>'IDT-1'!D85</f>
        <v>0</v>
      </c>
      <c r="AF85" s="26"/>
      <c r="AG85">
        <f t="shared" si="5"/>
        <v>16.493568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11.82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4.82</v>
      </c>
      <c r="AB86" s="117">
        <f>-STOA!R86</f>
        <v>0</v>
      </c>
      <c r="AC86">
        <f t="shared" si="3"/>
        <v>0.14643200000000001</v>
      </c>
      <c r="AD86">
        <f t="shared" si="4"/>
        <v>16.493568</v>
      </c>
      <c r="AE86">
        <f>'IDT-1'!D86</f>
        <v>0</v>
      </c>
      <c r="AF86" s="26"/>
      <c r="AG86">
        <f t="shared" si="5"/>
        <v>16.493568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10.82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4.82</v>
      </c>
      <c r="AB87" s="117">
        <f>-STOA!R87</f>
        <v>0</v>
      </c>
      <c r="AC87">
        <f t="shared" si="3"/>
        <v>0.137632</v>
      </c>
      <c r="AD87">
        <f t="shared" si="4"/>
        <v>15.502368000000001</v>
      </c>
      <c r="AE87">
        <f>'IDT-1'!D87</f>
        <v>0</v>
      </c>
      <c r="AF87" s="26"/>
      <c r="AG87">
        <f t="shared" si="5"/>
        <v>15.502368000000001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10.82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4.82</v>
      </c>
      <c r="AB88" s="117">
        <f>-STOA!R88</f>
        <v>0</v>
      </c>
      <c r="AC88">
        <f t="shared" si="3"/>
        <v>0.137632</v>
      </c>
      <c r="AD88">
        <f t="shared" si="4"/>
        <v>15.502368000000001</v>
      </c>
      <c r="AE88">
        <f>'IDT-1'!D88</f>
        <v>0</v>
      </c>
      <c r="AF88" s="26"/>
      <c r="AG88">
        <f t="shared" si="5"/>
        <v>15.502368000000001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8.82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4.82</v>
      </c>
      <c r="AB89" s="117">
        <f>-STOA!R89</f>
        <v>0</v>
      </c>
      <c r="AC89">
        <f t="shared" si="3"/>
        <v>0.12003200000000001</v>
      </c>
      <c r="AD89">
        <f t="shared" si="4"/>
        <v>13.519968</v>
      </c>
      <c r="AE89">
        <f>'IDT-1'!D89</f>
        <v>0</v>
      </c>
      <c r="AF89" s="26"/>
      <c r="AG89">
        <f t="shared" si="5"/>
        <v>13.519968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8.82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4.82</v>
      </c>
      <c r="AB90" s="117">
        <f>-STOA!R90</f>
        <v>0</v>
      </c>
      <c r="AC90">
        <f t="shared" si="3"/>
        <v>0.12003200000000001</v>
      </c>
      <c r="AD90">
        <f t="shared" si="4"/>
        <v>13.519968</v>
      </c>
      <c r="AE90">
        <f>'IDT-1'!D90</f>
        <v>0</v>
      </c>
      <c r="AF90" s="26"/>
      <c r="AG90">
        <f t="shared" si="5"/>
        <v>13.519968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7.82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4.82</v>
      </c>
      <c r="AB91" s="117">
        <f>-STOA!R91</f>
        <v>0</v>
      </c>
      <c r="AC91">
        <f t="shared" si="3"/>
        <v>0.11123200000000001</v>
      </c>
      <c r="AD91">
        <f t="shared" si="4"/>
        <v>12.528768000000001</v>
      </c>
      <c r="AE91">
        <f>'IDT-1'!D91</f>
        <v>0</v>
      </c>
      <c r="AF91" s="26"/>
      <c r="AG91">
        <f t="shared" si="5"/>
        <v>12.528768000000001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6.82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4.82</v>
      </c>
      <c r="AB92" s="117">
        <f>-STOA!R92</f>
        <v>0</v>
      </c>
      <c r="AC92">
        <f t="shared" si="3"/>
        <v>0.10243200000000001</v>
      </c>
      <c r="AD92">
        <f t="shared" si="4"/>
        <v>11.537568</v>
      </c>
      <c r="AE92">
        <f>'IDT-1'!D92</f>
        <v>0</v>
      </c>
      <c r="AF92" s="26"/>
      <c r="AG92">
        <f t="shared" si="5"/>
        <v>11.537568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4.82</v>
      </c>
      <c r="AB93" s="117">
        <f>-STOA!R93</f>
        <v>0</v>
      </c>
      <c r="AC93">
        <f t="shared" si="3"/>
        <v>9.3632000000000007E-2</v>
      </c>
      <c r="AD93">
        <f t="shared" si="4"/>
        <v>10.546368000000001</v>
      </c>
      <c r="AE93">
        <f>'IDT-1'!D93</f>
        <v>0</v>
      </c>
      <c r="AF93" s="26"/>
      <c r="AG93">
        <f t="shared" si="5"/>
        <v>10.546368000000001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4.82</v>
      </c>
      <c r="AB94" s="117">
        <f>-STOA!R94</f>
        <v>0</v>
      </c>
      <c r="AC94">
        <f t="shared" si="3"/>
        <v>9.3632000000000007E-2</v>
      </c>
      <c r="AD94">
        <f t="shared" si="4"/>
        <v>10.546368000000001</v>
      </c>
      <c r="AE94">
        <f>'IDT-1'!D94</f>
        <v>0</v>
      </c>
      <c r="AF94" s="26"/>
      <c r="AG94">
        <f t="shared" si="5"/>
        <v>10.546368000000001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4.82</v>
      </c>
      <c r="AB95" s="117">
        <f>-STOA!R95</f>
        <v>0</v>
      </c>
      <c r="AC95">
        <f t="shared" si="3"/>
        <v>9.3632000000000007E-2</v>
      </c>
      <c r="AD95">
        <f t="shared" si="4"/>
        <v>10.546368000000001</v>
      </c>
      <c r="AE95">
        <f>'IDT-1'!D95</f>
        <v>0</v>
      </c>
      <c r="AF95" s="26"/>
      <c r="AG95">
        <f t="shared" si="5"/>
        <v>10.546368000000001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4.82</v>
      </c>
      <c r="AB96" s="117">
        <f>-STOA!R96</f>
        <v>0</v>
      </c>
      <c r="AC96">
        <f t="shared" si="3"/>
        <v>9.3632000000000007E-2</v>
      </c>
      <c r="AD96">
        <f t="shared" si="4"/>
        <v>10.546368000000001</v>
      </c>
      <c r="AE96">
        <f>'IDT-1'!D96</f>
        <v>0</v>
      </c>
      <c r="AF96" s="26"/>
      <c r="AG96">
        <f t="shared" si="5"/>
        <v>10.546368000000001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4.82</v>
      </c>
      <c r="AB97" s="117">
        <f>-STOA!R97</f>
        <v>0</v>
      </c>
      <c r="AC97">
        <f t="shared" si="3"/>
        <v>9.3632000000000007E-2</v>
      </c>
      <c r="AD97">
        <f t="shared" si="4"/>
        <v>10.546368000000001</v>
      </c>
      <c r="AE97">
        <f>'IDT-1'!D97</f>
        <v>0</v>
      </c>
      <c r="AF97" s="26"/>
      <c r="AG97">
        <f t="shared" si="5"/>
        <v>10.546368000000001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4.82</v>
      </c>
      <c r="AB98" s="117">
        <f>-STOA!R98</f>
        <v>0</v>
      </c>
      <c r="AC98">
        <f t="shared" si="3"/>
        <v>9.3632000000000007E-2</v>
      </c>
      <c r="AD98">
        <f t="shared" si="4"/>
        <v>10.546368000000001</v>
      </c>
      <c r="AE98">
        <f>'IDT-1'!D98</f>
        <v>0</v>
      </c>
      <c r="AF98" s="26"/>
      <c r="AG98">
        <f t="shared" si="5"/>
        <v>10.546368000000001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0.17167988561457354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0.16058250000000024</v>
      </c>
      <c r="AB99" s="117">
        <f t="shared" si="6"/>
        <v>0</v>
      </c>
      <c r="AC99">
        <f t="shared" si="6"/>
        <v>3.2313653323912971E-3</v>
      </c>
      <c r="AD99">
        <f t="shared" si="6"/>
        <v>0.342876020282182</v>
      </c>
      <c r="AE99">
        <f t="shared" ref="AE99:AR99" si="7">SUM(AE3:AE98)/4000</f>
        <v>0</v>
      </c>
      <c r="AG99">
        <f t="shared" si="7"/>
        <v>0.342876020282182</v>
      </c>
      <c r="AI99">
        <f t="shared" si="7"/>
        <v>0</v>
      </c>
      <c r="AJ99">
        <f t="shared" si="7"/>
        <v>0</v>
      </c>
      <c r="AK99">
        <f t="shared" si="7"/>
        <v>2.4344999999999999E-2</v>
      </c>
      <c r="AL99">
        <f t="shared" si="7"/>
        <v>-1.0500000000000001E-2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44985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195</v>
      </c>
      <c r="K1" s="224" t="s">
        <v>196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10.837063000000001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3.56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0.12669415440000001</v>
      </c>
      <c r="AD3">
        <f>SUM(B3:AB3,AI3:AR3)-AC3</f>
        <v>14.2703688456</v>
      </c>
      <c r="AE3">
        <v>0</v>
      </c>
      <c r="AF3" s="26"/>
      <c r="AG3">
        <f>SUM(AD3:AF3)</f>
        <v>14.2703688456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10.837063000000001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2.41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0.11657415440000002</v>
      </c>
      <c r="AD4">
        <f t="shared" ref="AD4:AD67" si="1">SUM(B4:AB4,AI4:AR4)-AC4</f>
        <v>13.1304888456</v>
      </c>
      <c r="AE4">
        <v>0</v>
      </c>
      <c r="AF4" s="26"/>
      <c r="AG4">
        <f t="shared" ref="AG4:AG67" si="2">SUM(AD4:AF4)</f>
        <v>13.1304888456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10.837063000000001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2.2200000000000002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0.11490215440000001</v>
      </c>
      <c r="AD5">
        <f t="shared" si="1"/>
        <v>12.942160845600002</v>
      </c>
      <c r="AE5">
        <v>0</v>
      </c>
      <c r="AF5" s="26"/>
      <c r="AG5">
        <f t="shared" si="2"/>
        <v>12.942160845600002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10.837063000000001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1.06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0.10469415440000002</v>
      </c>
      <c r="AD6">
        <f t="shared" si="1"/>
        <v>11.7923688456</v>
      </c>
      <c r="AE6">
        <v>0</v>
      </c>
      <c r="AF6" s="26"/>
      <c r="AG6">
        <f t="shared" si="2"/>
        <v>11.7923688456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10.837063000000001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1.06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0.10469415440000002</v>
      </c>
      <c r="AD7">
        <f t="shared" si="1"/>
        <v>11.7923688456</v>
      </c>
      <c r="AE7">
        <v>0</v>
      </c>
      <c r="AF7" s="26"/>
      <c r="AG7">
        <f t="shared" si="2"/>
        <v>11.7923688456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10.837063000000001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1.25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0.10636615440000001</v>
      </c>
      <c r="AD8">
        <f t="shared" si="1"/>
        <v>11.980696845600001</v>
      </c>
      <c r="AE8">
        <v>0</v>
      </c>
      <c r="AF8" s="26"/>
      <c r="AG8">
        <f t="shared" si="2"/>
        <v>11.980696845600001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10.837063000000001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0.96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0.10381415440000002</v>
      </c>
      <c r="AD9">
        <f t="shared" si="1"/>
        <v>11.693248845600001</v>
      </c>
      <c r="AE9">
        <v>0</v>
      </c>
      <c r="AF9" s="26"/>
      <c r="AG9">
        <f t="shared" si="2"/>
        <v>11.693248845600001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10.837063000000001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0.96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0.10381415440000002</v>
      </c>
      <c r="AD10">
        <f t="shared" si="1"/>
        <v>11.693248845600001</v>
      </c>
      <c r="AE10">
        <v>0</v>
      </c>
      <c r="AF10" s="26"/>
      <c r="AG10">
        <f t="shared" si="2"/>
        <v>11.693248845600001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10.837063000000001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1.54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0.10891815440000001</v>
      </c>
      <c r="AD11">
        <f t="shared" si="1"/>
        <v>12.2681448456</v>
      </c>
      <c r="AE11">
        <v>0</v>
      </c>
      <c r="AF11" s="26"/>
      <c r="AG11">
        <f t="shared" si="2"/>
        <v>12.2681448456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10.837063000000001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1.54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0.10891815440000001</v>
      </c>
      <c r="AD12">
        <f t="shared" si="1"/>
        <v>12.2681448456</v>
      </c>
      <c r="AE12">
        <v>0</v>
      </c>
      <c r="AF12" s="26"/>
      <c r="AG12">
        <f t="shared" si="2"/>
        <v>12.2681448456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10.117851999999999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8.9037097600000004E-2</v>
      </c>
      <c r="AD13">
        <f t="shared" si="1"/>
        <v>10.028814902399999</v>
      </c>
      <c r="AE13">
        <v>0</v>
      </c>
      <c r="AF13" s="26"/>
      <c r="AG13">
        <f t="shared" si="2"/>
        <v>10.028814902399999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10.832231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2.5099999999999998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0.11741163280000001</v>
      </c>
      <c r="AD14">
        <f t="shared" si="1"/>
        <v>13.2248193672</v>
      </c>
      <c r="AE14">
        <v>0</v>
      </c>
      <c r="AF14" s="26"/>
      <c r="AG14">
        <f t="shared" si="2"/>
        <v>13.2248193672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10.837063000000001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4.24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0.13267815440000003</v>
      </c>
      <c r="AD15">
        <f t="shared" si="1"/>
        <v>14.9443848456</v>
      </c>
      <c r="AE15">
        <v>0</v>
      </c>
      <c r="AF15" s="26"/>
      <c r="AG15">
        <f t="shared" si="2"/>
        <v>14.9443848456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10.837063000000001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3.28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0.1242301544</v>
      </c>
      <c r="AD16">
        <f t="shared" si="1"/>
        <v>13.992832845600001</v>
      </c>
      <c r="AE16">
        <v>0</v>
      </c>
      <c r="AF16" s="26"/>
      <c r="AG16">
        <f t="shared" si="2"/>
        <v>13.992832845600001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10.837063000000001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4.1399999999999997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0.13179815440000001</v>
      </c>
      <c r="AD17">
        <f t="shared" si="1"/>
        <v>14.845264845600001</v>
      </c>
      <c r="AE17">
        <v>0</v>
      </c>
      <c r="AF17" s="26"/>
      <c r="AG17">
        <f t="shared" si="2"/>
        <v>14.845264845600001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10.837063000000001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4.72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0.1369021544</v>
      </c>
      <c r="AD18">
        <f t="shared" si="1"/>
        <v>15.4201608456</v>
      </c>
      <c r="AE18">
        <v>0</v>
      </c>
      <c r="AF18" s="26"/>
      <c r="AG18">
        <f t="shared" si="2"/>
        <v>15.4201608456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10.837063000000001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6.17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0.14966215440000002</v>
      </c>
      <c r="AD19">
        <f t="shared" si="1"/>
        <v>16.857400845600001</v>
      </c>
      <c r="AE19">
        <v>0</v>
      </c>
      <c r="AF19" s="26"/>
      <c r="AG19">
        <f t="shared" si="2"/>
        <v>16.857400845600001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10.837063000000001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8.48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0.16999015440000001</v>
      </c>
      <c r="AD20">
        <f t="shared" si="1"/>
        <v>19.1470728456</v>
      </c>
      <c r="AE20">
        <v>0</v>
      </c>
      <c r="AF20" s="26"/>
      <c r="AG20">
        <f t="shared" si="2"/>
        <v>19.1470728456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10.837063000000001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9.5399999999999991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0.17931815440000001</v>
      </c>
      <c r="AD21">
        <f t="shared" si="1"/>
        <v>20.197744845599999</v>
      </c>
      <c r="AE21">
        <v>0</v>
      </c>
      <c r="AF21" s="26"/>
      <c r="AG21">
        <f t="shared" si="2"/>
        <v>20.197744845599999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10.837063000000001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8.3800000000000008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0.16911015440000005</v>
      </c>
      <c r="AD22">
        <f t="shared" si="1"/>
        <v>19.047952845600005</v>
      </c>
      <c r="AE22">
        <v>0</v>
      </c>
      <c r="AF22" s="26"/>
      <c r="AG22">
        <f t="shared" si="2"/>
        <v>19.047952845600005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10.837063000000001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7.13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0.15811015440000001</v>
      </c>
      <c r="AD23">
        <f t="shared" si="1"/>
        <v>17.8089528456</v>
      </c>
      <c r="AE23">
        <v>0</v>
      </c>
      <c r="AF23" s="26"/>
      <c r="AG23">
        <f t="shared" si="2"/>
        <v>17.8089528456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10.837063000000001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11.18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0.19375015440000001</v>
      </c>
      <c r="AD24">
        <f t="shared" si="1"/>
        <v>21.8233128456</v>
      </c>
      <c r="AE24">
        <v>0</v>
      </c>
      <c r="AF24" s="26"/>
      <c r="AG24">
        <f t="shared" si="2"/>
        <v>21.8233128456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10.837063000000001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6.08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0.14887015440000001</v>
      </c>
      <c r="AD25">
        <f t="shared" si="1"/>
        <v>16.768192845599998</v>
      </c>
      <c r="AE25">
        <v>0</v>
      </c>
      <c r="AF25" s="26"/>
      <c r="AG25">
        <f t="shared" si="2"/>
        <v>16.768192845599998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10.837063000000001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4.45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0.13452615440000001</v>
      </c>
      <c r="AD26">
        <f t="shared" si="1"/>
        <v>15.1525368456</v>
      </c>
      <c r="AE26">
        <v>0</v>
      </c>
      <c r="AF26" s="26"/>
      <c r="AG26">
        <f t="shared" si="2"/>
        <v>15.1525368456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10.837063000000001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1.25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0.10636615440000001</v>
      </c>
      <c r="AD27">
        <f t="shared" si="1"/>
        <v>11.980696845600001</v>
      </c>
      <c r="AE27">
        <v>0</v>
      </c>
      <c r="AF27" s="26"/>
      <c r="AG27">
        <f t="shared" si="2"/>
        <v>11.980696845600001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10.837063000000001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1.28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0.10663015440000001</v>
      </c>
      <c r="AD28">
        <f t="shared" si="1"/>
        <v>12.0104328456</v>
      </c>
      <c r="AE28">
        <v>0</v>
      </c>
      <c r="AF28" s="26"/>
      <c r="AG28">
        <f t="shared" si="2"/>
        <v>12.0104328456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10.837063000000001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1.33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0.10707015440000001</v>
      </c>
      <c r="AD29">
        <f t="shared" si="1"/>
        <v>12.0599928456</v>
      </c>
      <c r="AE29">
        <v>0</v>
      </c>
      <c r="AF29" s="26"/>
      <c r="AG29">
        <f t="shared" si="2"/>
        <v>12.0599928456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10.837063000000001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0.84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0.10275815440000001</v>
      </c>
      <c r="AD30">
        <f t="shared" si="1"/>
        <v>11.5743048456</v>
      </c>
      <c r="AE30">
        <v>0</v>
      </c>
      <c r="AF30" s="26"/>
      <c r="AG30">
        <f t="shared" si="2"/>
        <v>11.5743048456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10.837063000000001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0.19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9.7038154400000007E-2</v>
      </c>
      <c r="AD31">
        <f t="shared" si="1"/>
        <v>10.9300248456</v>
      </c>
      <c r="AE31">
        <v>0</v>
      </c>
      <c r="AF31" s="26"/>
      <c r="AG31">
        <f t="shared" si="2"/>
        <v>10.9300248456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10.837063000000001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0.1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9.6246154400000006E-2</v>
      </c>
      <c r="AD32">
        <f t="shared" si="1"/>
        <v>10.840816845600001</v>
      </c>
      <c r="AE32">
        <v>0</v>
      </c>
      <c r="AF32" s="26"/>
      <c r="AG32">
        <f t="shared" si="2"/>
        <v>10.840816845600001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10.837063000000001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0.09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9.6158154400000015E-2</v>
      </c>
      <c r="AD33">
        <f t="shared" si="1"/>
        <v>10.830904845600001</v>
      </c>
      <c r="AE33">
        <v>0</v>
      </c>
      <c r="AF33" s="26"/>
      <c r="AG33">
        <f t="shared" si="2"/>
        <v>10.830904845600001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10.837063000000001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0.15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9.6686154400000016E-2</v>
      </c>
      <c r="AD34">
        <f t="shared" si="1"/>
        <v>10.890376845600001</v>
      </c>
      <c r="AE34">
        <v>0</v>
      </c>
      <c r="AF34" s="26"/>
      <c r="AG34">
        <f t="shared" si="2"/>
        <v>10.890376845600001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10.837063000000001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0.98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0.10399015440000002</v>
      </c>
      <c r="AD35">
        <f t="shared" si="1"/>
        <v>11.713072845600001</v>
      </c>
      <c r="AE35">
        <v>0</v>
      </c>
      <c r="AF35" s="26"/>
      <c r="AG35">
        <f t="shared" si="2"/>
        <v>11.713072845600001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10.837063000000001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1.59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0.1093581544</v>
      </c>
      <c r="AD36">
        <f t="shared" si="1"/>
        <v>12.3177048456</v>
      </c>
      <c r="AE36">
        <v>0</v>
      </c>
      <c r="AF36" s="26"/>
      <c r="AG36">
        <f t="shared" si="2"/>
        <v>12.3177048456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10.837063000000001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2.46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0.11701415440000001</v>
      </c>
      <c r="AD37">
        <f t="shared" si="1"/>
        <v>13.180048845600002</v>
      </c>
      <c r="AE37">
        <v>0</v>
      </c>
      <c r="AF37" s="26"/>
      <c r="AG37">
        <f t="shared" si="2"/>
        <v>13.180048845600002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10.837063000000001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4.25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0.1327661544</v>
      </c>
      <c r="AD38">
        <f t="shared" si="1"/>
        <v>14.9542968456</v>
      </c>
      <c r="AE38">
        <v>0</v>
      </c>
      <c r="AF38" s="26"/>
      <c r="AG38">
        <f t="shared" si="2"/>
        <v>14.9542968456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7.2247079999999997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6.21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0.11822543040000001</v>
      </c>
      <c r="AD39">
        <f t="shared" si="1"/>
        <v>13.3164825696</v>
      </c>
      <c r="AE39">
        <v>0</v>
      </c>
      <c r="AF39" s="26"/>
      <c r="AG39">
        <f t="shared" si="2"/>
        <v>13.3164825696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7.2247079999999997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6.45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0.1203374304</v>
      </c>
      <c r="AD40">
        <f t="shared" si="1"/>
        <v>13.5543705696</v>
      </c>
      <c r="AE40">
        <v>0</v>
      </c>
      <c r="AF40" s="26"/>
      <c r="AG40">
        <f t="shared" si="2"/>
        <v>13.5543705696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7.2247079999999997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5.6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0.1128574304</v>
      </c>
      <c r="AD41">
        <f t="shared" si="1"/>
        <v>12.711850569599999</v>
      </c>
      <c r="AE41">
        <v>0</v>
      </c>
      <c r="AF41" s="26"/>
      <c r="AG41">
        <f t="shared" si="2"/>
        <v>12.711850569599999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7.2247079999999997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6.17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0.11787343040000001</v>
      </c>
      <c r="AD42">
        <f t="shared" si="1"/>
        <v>13.2768345696</v>
      </c>
      <c r="AE42">
        <v>0</v>
      </c>
      <c r="AF42" s="26"/>
      <c r="AG42">
        <f t="shared" si="2"/>
        <v>13.2768345696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7.2247079999999997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6.58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0.13591343040000001</v>
      </c>
      <c r="AD43">
        <f t="shared" si="1"/>
        <v>15.3087945696</v>
      </c>
      <c r="AE43">
        <v>0</v>
      </c>
      <c r="AF43" s="26"/>
      <c r="AG43">
        <f t="shared" si="2"/>
        <v>15.3087945696</v>
      </c>
      <c r="AI43" s="75">
        <f>PXIL!M43</f>
        <v>0</v>
      </c>
      <c r="AJ43" s="75">
        <f>PXIL!S43</f>
        <v>0</v>
      </c>
      <c r="AK43" s="75">
        <f>RTM_IEX!M43</f>
        <v>1.64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7.2247079999999997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8.51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0.1521934304</v>
      </c>
      <c r="AD44">
        <f t="shared" si="1"/>
        <v>17.142514569599999</v>
      </c>
      <c r="AE44">
        <v>0</v>
      </c>
      <c r="AF44" s="26"/>
      <c r="AG44">
        <f t="shared" si="2"/>
        <v>17.142514569599999</v>
      </c>
      <c r="AI44" s="75">
        <f>PXIL!M44</f>
        <v>0</v>
      </c>
      <c r="AJ44" s="75">
        <f>PXIL!S44</f>
        <v>0</v>
      </c>
      <c r="AK44" s="75">
        <f>RTM_IEX!M44</f>
        <v>1.56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7.2247079999999997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0.13714543039999999</v>
      </c>
      <c r="AD45">
        <f t="shared" si="1"/>
        <v>15.447562569600001</v>
      </c>
      <c r="AE45">
        <v>0</v>
      </c>
      <c r="AF45" s="26"/>
      <c r="AG45">
        <f t="shared" si="2"/>
        <v>15.447562569600001</v>
      </c>
      <c r="AI45" s="75">
        <f>PXIL!M45</f>
        <v>0</v>
      </c>
      <c r="AJ45" s="75">
        <f>PXIL!S45</f>
        <v>0</v>
      </c>
      <c r="AK45" s="75">
        <f>RTM_IEX!M45</f>
        <v>1.62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6.74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7.2247079999999997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0.14524143039999998</v>
      </c>
      <c r="AD46">
        <f t="shared" si="1"/>
        <v>16.359466569600002</v>
      </c>
      <c r="AE46">
        <v>0</v>
      </c>
      <c r="AF46" s="26"/>
      <c r="AG46">
        <f t="shared" si="2"/>
        <v>16.359466569600002</v>
      </c>
      <c r="AI46" s="75">
        <f>PXIL!M46</f>
        <v>0</v>
      </c>
      <c r="AJ46" s="75">
        <f>PXIL!S46</f>
        <v>0</v>
      </c>
      <c r="AK46" s="75">
        <f>RTM_IEX!M46</f>
        <v>2.15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7.13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7.2247079999999997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6.84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0.1455054304</v>
      </c>
      <c r="AD47">
        <f t="shared" si="1"/>
        <v>16.389202569599998</v>
      </c>
      <c r="AE47">
        <v>0</v>
      </c>
      <c r="AF47" s="26"/>
      <c r="AG47">
        <f t="shared" si="2"/>
        <v>16.389202569599998</v>
      </c>
      <c r="AI47" s="75">
        <f>PXIL!M47</f>
        <v>0</v>
      </c>
      <c r="AJ47" s="75">
        <f>PXIL!S47</f>
        <v>0</v>
      </c>
      <c r="AK47" s="75">
        <f>RTM_IEX!M47</f>
        <v>2.4700000000000002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7.2247079999999997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5.68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0.13872943039999999</v>
      </c>
      <c r="AD48">
        <f t="shared" si="1"/>
        <v>15.625978569599999</v>
      </c>
      <c r="AE48">
        <v>0</v>
      </c>
      <c r="AF48" s="26"/>
      <c r="AG48">
        <f t="shared" si="2"/>
        <v>15.625978569599999</v>
      </c>
      <c r="AI48" s="75">
        <f>PXIL!M48</f>
        <v>0</v>
      </c>
      <c r="AJ48" s="75">
        <f>PXIL!S48</f>
        <v>0</v>
      </c>
      <c r="AK48" s="75">
        <f>RTM_IEX!M48</f>
        <v>2.86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7.2247079999999997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9.25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0.17718543040000001</v>
      </c>
      <c r="AD49">
        <f t="shared" si="1"/>
        <v>19.957522569599998</v>
      </c>
      <c r="AE49">
        <v>0</v>
      </c>
      <c r="AF49" s="26"/>
      <c r="AG49">
        <f t="shared" si="2"/>
        <v>19.957522569599998</v>
      </c>
      <c r="AI49" s="75">
        <f>PXIL!M49</f>
        <v>0</v>
      </c>
      <c r="AJ49" s="75">
        <f>PXIL!S49</f>
        <v>0</v>
      </c>
      <c r="AK49" s="75">
        <f>RTM_IEX!M49</f>
        <v>3.66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7.2247079999999997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9.06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0.1755134304</v>
      </c>
      <c r="AD50">
        <f t="shared" si="1"/>
        <v>19.769194569600003</v>
      </c>
      <c r="AE50">
        <v>0</v>
      </c>
      <c r="AF50" s="26"/>
      <c r="AG50">
        <f t="shared" si="2"/>
        <v>19.769194569600003</v>
      </c>
      <c r="AI50" s="75">
        <f>PXIL!M50</f>
        <v>0</v>
      </c>
      <c r="AJ50" s="75">
        <f>PXIL!S50</f>
        <v>0</v>
      </c>
      <c r="AK50" s="75">
        <f>RTM_IEX!M50</f>
        <v>3.66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7.2247079999999997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9.64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0.1806174304</v>
      </c>
      <c r="AD51">
        <f t="shared" si="1"/>
        <v>20.344090569599999</v>
      </c>
      <c r="AE51">
        <v>0</v>
      </c>
      <c r="AF51" s="26"/>
      <c r="AG51">
        <f t="shared" si="2"/>
        <v>20.344090569599999</v>
      </c>
      <c r="AI51" s="75">
        <f>PXIL!M51</f>
        <v>0</v>
      </c>
      <c r="AJ51" s="75">
        <f>PXIL!S51</f>
        <v>0</v>
      </c>
      <c r="AK51" s="75">
        <f>RTM_IEX!M51</f>
        <v>3.66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7.2247079999999997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10.210000000000001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0.18563343040000002</v>
      </c>
      <c r="AD52">
        <f t="shared" si="1"/>
        <v>20.909074569600001</v>
      </c>
      <c r="AE52">
        <v>0</v>
      </c>
      <c r="AF52" s="26"/>
      <c r="AG52">
        <f t="shared" si="2"/>
        <v>20.909074569600001</v>
      </c>
      <c r="AI52" s="75">
        <f>PXIL!M52</f>
        <v>0</v>
      </c>
      <c r="AJ52" s="75">
        <f>PXIL!S52</f>
        <v>0</v>
      </c>
      <c r="AK52" s="75">
        <f>RTM_IEX!M52</f>
        <v>3.66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7.2247079999999997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7.9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0.16530543040000001</v>
      </c>
      <c r="AD53">
        <f t="shared" si="1"/>
        <v>18.619402569600002</v>
      </c>
      <c r="AE53">
        <v>0</v>
      </c>
      <c r="AF53" s="26"/>
      <c r="AG53">
        <f t="shared" si="2"/>
        <v>18.619402569600002</v>
      </c>
      <c r="AI53" s="75">
        <f>PXIL!M53</f>
        <v>0</v>
      </c>
      <c r="AJ53" s="75">
        <f>PXIL!S53</f>
        <v>0</v>
      </c>
      <c r="AK53" s="75">
        <f>RTM_IEX!M53</f>
        <v>3.66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7.2247079999999997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8.19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0.16785743040000001</v>
      </c>
      <c r="AD54">
        <f t="shared" si="1"/>
        <v>18.9068505696</v>
      </c>
      <c r="AE54">
        <v>0</v>
      </c>
      <c r="AF54" s="26"/>
      <c r="AG54">
        <f t="shared" si="2"/>
        <v>18.9068505696</v>
      </c>
      <c r="AI54" s="75">
        <f>PXIL!M54</f>
        <v>0</v>
      </c>
      <c r="AJ54" s="75">
        <f>PXIL!S54</f>
        <v>0</v>
      </c>
      <c r="AK54" s="75">
        <f>RTM_IEX!M54</f>
        <v>3.66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7.2247079999999997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9.64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0.18149743040000002</v>
      </c>
      <c r="AD55">
        <f t="shared" si="1"/>
        <v>20.443210569599998</v>
      </c>
      <c r="AE55">
        <v>0</v>
      </c>
      <c r="AF55" s="26"/>
      <c r="AG55">
        <f t="shared" si="2"/>
        <v>20.443210569599998</v>
      </c>
      <c r="AI55" s="75">
        <f>PXIL!M55</f>
        <v>0</v>
      </c>
      <c r="AJ55" s="75">
        <f>PXIL!S55</f>
        <v>0</v>
      </c>
      <c r="AK55" s="75">
        <f>RTM_IEX!M55</f>
        <v>3.76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7.2247079999999997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9.15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0.17630543040000002</v>
      </c>
      <c r="AD56">
        <f t="shared" si="1"/>
        <v>19.858402569599999</v>
      </c>
      <c r="AE56">
        <v>0</v>
      </c>
      <c r="AF56" s="26"/>
      <c r="AG56">
        <f t="shared" si="2"/>
        <v>19.858402569599999</v>
      </c>
      <c r="AI56" s="75">
        <f>PXIL!M56</f>
        <v>0</v>
      </c>
      <c r="AJ56" s="75">
        <f>PXIL!S56</f>
        <v>0</v>
      </c>
      <c r="AK56" s="75">
        <f>RTM_IEX!M56</f>
        <v>3.66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7.2247079999999997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8.09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0.16697743040000002</v>
      </c>
      <c r="AD57">
        <f t="shared" si="1"/>
        <v>18.8077305696</v>
      </c>
      <c r="AE57">
        <v>0</v>
      </c>
      <c r="AF57" s="26"/>
      <c r="AG57">
        <f t="shared" si="2"/>
        <v>18.8077305696</v>
      </c>
      <c r="AI57" s="75">
        <f>PXIL!M57</f>
        <v>0</v>
      </c>
      <c r="AJ57" s="75">
        <f>PXIL!S57</f>
        <v>0</v>
      </c>
      <c r="AK57" s="75">
        <f>RTM_IEX!M57</f>
        <v>3.66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7.2247079999999997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6.26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0.14999343040000002</v>
      </c>
      <c r="AD58">
        <f t="shared" si="1"/>
        <v>16.894714569600001</v>
      </c>
      <c r="AE58">
        <v>0</v>
      </c>
      <c r="AF58" s="26"/>
      <c r="AG58">
        <f t="shared" si="2"/>
        <v>16.894714569600001</v>
      </c>
      <c r="AI58" s="75">
        <f>PXIL!M58</f>
        <v>0</v>
      </c>
      <c r="AJ58" s="75">
        <f>PXIL!S58</f>
        <v>0</v>
      </c>
      <c r="AK58" s="75">
        <f>RTM_IEX!M58</f>
        <v>3.56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7.2247079999999997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2.7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0.1195454304</v>
      </c>
      <c r="AD59">
        <f t="shared" si="1"/>
        <v>13.465162569599999</v>
      </c>
      <c r="AE59">
        <v>0</v>
      </c>
      <c r="AF59" s="26"/>
      <c r="AG59">
        <f t="shared" si="2"/>
        <v>13.465162569599999</v>
      </c>
      <c r="AI59" s="75">
        <f>PXIL!M59</f>
        <v>0</v>
      </c>
      <c r="AJ59" s="75">
        <f>PXIL!S59</f>
        <v>0</v>
      </c>
      <c r="AK59" s="75">
        <f>RTM_IEX!M59</f>
        <v>3.66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7.2247079999999997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7.42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0.1610814304</v>
      </c>
      <c r="AD60">
        <f t="shared" si="1"/>
        <v>18.143626569599999</v>
      </c>
      <c r="AE60">
        <v>0</v>
      </c>
      <c r="AF60" s="26"/>
      <c r="AG60">
        <f t="shared" si="2"/>
        <v>18.143626569599999</v>
      </c>
      <c r="AI60" s="75">
        <f>PXIL!M60</f>
        <v>0</v>
      </c>
      <c r="AJ60" s="75">
        <f>PXIL!S60</f>
        <v>0</v>
      </c>
      <c r="AK60" s="75">
        <f>RTM_IEX!M60</f>
        <v>3.66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7.2247079999999997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7.32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0.16020143040000001</v>
      </c>
      <c r="AD61">
        <f t="shared" si="1"/>
        <v>18.044506569599999</v>
      </c>
      <c r="AE61">
        <v>0</v>
      </c>
      <c r="AF61" s="26"/>
      <c r="AG61">
        <f t="shared" si="2"/>
        <v>18.044506569599999</v>
      </c>
      <c r="AI61" s="75">
        <f>PXIL!M61</f>
        <v>0</v>
      </c>
      <c r="AJ61" s="75">
        <f>PXIL!S61</f>
        <v>0</v>
      </c>
      <c r="AK61" s="75">
        <f>RTM_IEX!M61</f>
        <v>3.66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7.2247079999999997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7.8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0.16442543040000002</v>
      </c>
      <c r="AD62">
        <f t="shared" si="1"/>
        <v>18.520282569599999</v>
      </c>
      <c r="AE62">
        <v>0</v>
      </c>
      <c r="AF62" s="26"/>
      <c r="AG62">
        <f t="shared" si="2"/>
        <v>18.520282569599999</v>
      </c>
      <c r="AI62" s="75">
        <f>PXIL!M62</f>
        <v>0</v>
      </c>
      <c r="AJ62" s="75">
        <f>PXIL!S62</f>
        <v>0</v>
      </c>
      <c r="AK62" s="75">
        <f>RTM_IEX!M62</f>
        <v>3.66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7.2247079999999997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7.61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0.16275343040000001</v>
      </c>
      <c r="AD63">
        <f t="shared" si="1"/>
        <v>18.331954569600001</v>
      </c>
      <c r="AE63">
        <v>0</v>
      </c>
      <c r="AF63" s="26"/>
      <c r="AG63">
        <f t="shared" si="2"/>
        <v>18.331954569600001</v>
      </c>
      <c r="AI63" s="75">
        <f>PXIL!M63</f>
        <v>0</v>
      </c>
      <c r="AJ63" s="75">
        <f>PXIL!S63</f>
        <v>0</v>
      </c>
      <c r="AK63" s="75">
        <f>RTM_IEX!M63</f>
        <v>3.66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7.2247079999999997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8.67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0.17208143040000001</v>
      </c>
      <c r="AD64">
        <f t="shared" si="1"/>
        <v>19.382626569599999</v>
      </c>
      <c r="AE64">
        <v>0</v>
      </c>
      <c r="AF64" s="26"/>
      <c r="AG64">
        <f t="shared" si="2"/>
        <v>19.382626569599999</v>
      </c>
      <c r="AI64" s="75">
        <f>PXIL!M64</f>
        <v>0</v>
      </c>
      <c r="AJ64" s="75">
        <f>PXIL!S64</f>
        <v>0</v>
      </c>
      <c r="AK64" s="75">
        <f>RTM_IEX!M64</f>
        <v>3.66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7.2247079999999997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10.5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0.18818543040000002</v>
      </c>
      <c r="AD65">
        <f t="shared" si="1"/>
        <v>21.196522569599999</v>
      </c>
      <c r="AE65">
        <v>0</v>
      </c>
      <c r="AF65" s="26"/>
      <c r="AG65">
        <f t="shared" si="2"/>
        <v>21.196522569599999</v>
      </c>
      <c r="AI65" s="75">
        <f>PXIL!M65</f>
        <v>0</v>
      </c>
      <c r="AJ65" s="75">
        <f>PXIL!S65</f>
        <v>0</v>
      </c>
      <c r="AK65" s="75">
        <f>RTM_IEX!M65</f>
        <v>3.66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7.2247079999999997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9.92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0.18308143040000002</v>
      </c>
      <c r="AD66">
        <f t="shared" si="1"/>
        <v>20.6216265696</v>
      </c>
      <c r="AE66">
        <v>0</v>
      </c>
      <c r="AF66" s="26"/>
      <c r="AG66">
        <f t="shared" si="2"/>
        <v>20.6216265696</v>
      </c>
      <c r="AI66" s="75">
        <f>PXIL!M66</f>
        <v>0</v>
      </c>
      <c r="AJ66" s="75">
        <f>PXIL!S66</f>
        <v>0</v>
      </c>
      <c r="AK66" s="75">
        <f>RTM_IEX!M66</f>
        <v>3.66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7.2247079999999997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9.64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0.1806174304</v>
      </c>
      <c r="AD67">
        <f t="shared" si="1"/>
        <v>20.344090569599999</v>
      </c>
      <c r="AE67">
        <v>0</v>
      </c>
      <c r="AF67" s="26"/>
      <c r="AG67">
        <f t="shared" si="2"/>
        <v>20.344090569599999</v>
      </c>
      <c r="AI67" s="75">
        <f>PXIL!M67</f>
        <v>0</v>
      </c>
      <c r="AJ67" s="75">
        <f>PXIL!S67</f>
        <v>0</v>
      </c>
      <c r="AK67" s="75">
        <f>RTM_IEX!M67</f>
        <v>3.66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7.2247079999999997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12.62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0.20684143039999997</v>
      </c>
      <c r="AD68">
        <f t="shared" ref="AD68:AD98" si="4">SUM(B68:AB68,AI68:AR68)-AC68</f>
        <v>23.297866569599996</v>
      </c>
      <c r="AE68">
        <v>0</v>
      </c>
      <c r="AF68" s="26"/>
      <c r="AG68">
        <f t="shared" ref="AG68:AG98" si="5">SUM(AD68:AF68)</f>
        <v>23.297866569599996</v>
      </c>
      <c r="AI68" s="75">
        <f>PXIL!M68</f>
        <v>0</v>
      </c>
      <c r="AJ68" s="75">
        <f>PXIL!S68</f>
        <v>0</v>
      </c>
      <c r="AK68" s="75">
        <f>RTM_IEX!M68</f>
        <v>3.66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7.2247079999999997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9.83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0.18228943040000001</v>
      </c>
      <c r="AD69">
        <f t="shared" si="4"/>
        <v>20.532418569599997</v>
      </c>
      <c r="AE69">
        <v>0</v>
      </c>
      <c r="AF69" s="26"/>
      <c r="AG69">
        <f t="shared" si="5"/>
        <v>20.532418569599997</v>
      </c>
      <c r="AI69" s="75">
        <f>PXIL!M69</f>
        <v>0</v>
      </c>
      <c r="AJ69" s="75">
        <f>PXIL!S69</f>
        <v>0</v>
      </c>
      <c r="AK69" s="75">
        <f>RTM_IEX!M69</f>
        <v>3.66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7.2247079999999997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0.18484143040000001</v>
      </c>
      <c r="AD70">
        <f t="shared" si="4"/>
        <v>20.819866569600002</v>
      </c>
      <c r="AE70">
        <v>0</v>
      </c>
      <c r="AF70" s="26"/>
      <c r="AG70">
        <f t="shared" si="5"/>
        <v>20.819866569600002</v>
      </c>
      <c r="AI70" s="75">
        <f>PXIL!M70</f>
        <v>0</v>
      </c>
      <c r="AJ70" s="75">
        <f>PXIL!S70</f>
        <v>0</v>
      </c>
      <c r="AK70" s="75">
        <f>RTM_IEX!M70</f>
        <v>5.78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7.2247079999999997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13.2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0.21194543040000002</v>
      </c>
      <c r="AD71">
        <f t="shared" si="4"/>
        <v>23.872762569599999</v>
      </c>
      <c r="AE71">
        <v>0</v>
      </c>
      <c r="AF71" s="26"/>
      <c r="AG71">
        <f t="shared" si="5"/>
        <v>23.872762569599999</v>
      </c>
      <c r="AI71" s="75">
        <f>PXIL!M71</f>
        <v>0</v>
      </c>
      <c r="AJ71" s="75">
        <f>PXIL!S71</f>
        <v>0</v>
      </c>
      <c r="AK71" s="75">
        <f>RTM_IEX!M71</f>
        <v>3.66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7.2247079999999997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12.6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0.20754543040000004</v>
      </c>
      <c r="AD72">
        <f t="shared" si="4"/>
        <v>23.377162569599999</v>
      </c>
      <c r="AE72">
        <v>0</v>
      </c>
      <c r="AF72" s="26"/>
      <c r="AG72">
        <f t="shared" si="5"/>
        <v>23.377162569599999</v>
      </c>
      <c r="AI72" s="75">
        <f>PXIL!M72</f>
        <v>0</v>
      </c>
      <c r="AJ72" s="75">
        <f>PXIL!S72</f>
        <v>0</v>
      </c>
      <c r="AK72" s="75">
        <f>RTM_IEX!M72</f>
        <v>3.76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7.2247079999999997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11.01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0.19434543039999999</v>
      </c>
      <c r="AD73">
        <f t="shared" si="4"/>
        <v>21.890362569600001</v>
      </c>
      <c r="AE73">
        <v>0</v>
      </c>
      <c r="AF73" s="26"/>
      <c r="AG73">
        <f t="shared" si="5"/>
        <v>21.890362569600001</v>
      </c>
      <c r="AI73" s="75">
        <f>PXIL!M73</f>
        <v>0</v>
      </c>
      <c r="AJ73" s="75">
        <f>PXIL!S73</f>
        <v>0</v>
      </c>
      <c r="AK73" s="75">
        <f>RTM_IEX!M73</f>
        <v>3.85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7.2247079999999997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9.3699999999999992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0.20032943040000001</v>
      </c>
      <c r="AD74">
        <f t="shared" si="4"/>
        <v>22.564378569599999</v>
      </c>
      <c r="AE74">
        <v>0</v>
      </c>
      <c r="AF74" s="26"/>
      <c r="AG74">
        <f t="shared" si="5"/>
        <v>22.564378569599999</v>
      </c>
      <c r="AI74" s="75">
        <f>PXIL!M74</f>
        <v>0</v>
      </c>
      <c r="AJ74" s="75">
        <f>PXIL!S74</f>
        <v>0</v>
      </c>
      <c r="AK74" s="75">
        <f>RTM_IEX!M74</f>
        <v>6.17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7.2247079999999997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8.25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0.1811454304</v>
      </c>
      <c r="AD75">
        <f t="shared" si="4"/>
        <v>20.403562569599998</v>
      </c>
      <c r="AE75">
        <v>0</v>
      </c>
      <c r="AF75" s="26"/>
      <c r="AG75">
        <f t="shared" si="5"/>
        <v>20.403562569599998</v>
      </c>
      <c r="AI75" s="75">
        <f>PXIL!M75</f>
        <v>0</v>
      </c>
      <c r="AJ75" s="75">
        <f>PXIL!S75</f>
        <v>0</v>
      </c>
      <c r="AK75" s="75">
        <f>RTM_IEX!M75</f>
        <v>5.1100000000000003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7.2247079999999997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5.94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0.16583343040000001</v>
      </c>
      <c r="AD76">
        <f t="shared" si="4"/>
        <v>18.678874569600001</v>
      </c>
      <c r="AE76">
        <v>0</v>
      </c>
      <c r="AF76" s="26"/>
      <c r="AG76">
        <f t="shared" si="5"/>
        <v>18.678874569600001</v>
      </c>
      <c r="AI76" s="75">
        <f>PXIL!M76</f>
        <v>0</v>
      </c>
      <c r="AJ76" s="75">
        <f>PXIL!S76</f>
        <v>0</v>
      </c>
      <c r="AK76" s="75">
        <f>RTM_IEX!M76</f>
        <v>5.68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7.2247079999999997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4.34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0.1460334304</v>
      </c>
      <c r="AD77">
        <f t="shared" si="4"/>
        <v>16.448674569600001</v>
      </c>
      <c r="AE77">
        <v>0</v>
      </c>
      <c r="AF77" s="26"/>
      <c r="AG77">
        <f t="shared" si="5"/>
        <v>16.448674569600001</v>
      </c>
      <c r="AI77" s="75">
        <f>PXIL!M77</f>
        <v>0</v>
      </c>
      <c r="AJ77" s="75">
        <f>PXIL!S77</f>
        <v>0</v>
      </c>
      <c r="AK77" s="75">
        <f>RTM_IEX!M77</f>
        <v>5.03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7.2247079999999997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2.52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0.1198094304</v>
      </c>
      <c r="AD78">
        <f t="shared" si="4"/>
        <v>13.4948985696</v>
      </c>
      <c r="AE78">
        <v>0</v>
      </c>
      <c r="AF78" s="26"/>
      <c r="AG78">
        <f t="shared" si="5"/>
        <v>13.4948985696</v>
      </c>
      <c r="AI78" s="75">
        <f>PXIL!M78</f>
        <v>0</v>
      </c>
      <c r="AJ78" s="75">
        <f>PXIL!S78</f>
        <v>0</v>
      </c>
      <c r="AK78" s="75">
        <f>RTM_IEX!M78</f>
        <v>3.87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7.2247079999999997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4.9000000000000004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0.13705743040000001</v>
      </c>
      <c r="AD79">
        <f t="shared" si="4"/>
        <v>15.437650569600001</v>
      </c>
      <c r="AE79">
        <v>0</v>
      </c>
      <c r="AF79" s="26"/>
      <c r="AG79">
        <f t="shared" si="5"/>
        <v>15.437650569600001</v>
      </c>
      <c r="AI79" s="75">
        <f>PXIL!M79</f>
        <v>0</v>
      </c>
      <c r="AJ79" s="75">
        <f>PXIL!S79</f>
        <v>0</v>
      </c>
      <c r="AK79" s="75">
        <f>RTM_IEX!M79</f>
        <v>3.45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7.2247079999999997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4.91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0.1341534304</v>
      </c>
      <c r="AD80">
        <f t="shared" si="4"/>
        <v>15.1105545696</v>
      </c>
      <c r="AE80">
        <v>0</v>
      </c>
      <c r="AF80" s="26"/>
      <c r="AG80">
        <f t="shared" si="5"/>
        <v>15.1105545696</v>
      </c>
      <c r="AI80" s="75">
        <f>PXIL!M80</f>
        <v>0</v>
      </c>
      <c r="AJ80" s="75">
        <f>PXIL!S80</f>
        <v>0</v>
      </c>
      <c r="AK80" s="75">
        <f>RTM_IEX!M80</f>
        <v>3.11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7.2247079999999997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6.49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0.1492014304</v>
      </c>
      <c r="AD81">
        <f t="shared" si="4"/>
        <v>16.805506569599999</v>
      </c>
      <c r="AE81">
        <v>0</v>
      </c>
      <c r="AF81" s="26"/>
      <c r="AG81">
        <f t="shared" si="5"/>
        <v>16.805506569599999</v>
      </c>
      <c r="AI81" s="75">
        <f>PXIL!M81</f>
        <v>0</v>
      </c>
      <c r="AJ81" s="75">
        <f>PXIL!S81</f>
        <v>0</v>
      </c>
      <c r="AK81" s="75">
        <f>RTM_IEX!M81</f>
        <v>3.24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7.2247079999999997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6.21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0.16442543040000002</v>
      </c>
      <c r="AD82">
        <f t="shared" si="4"/>
        <v>18.520282569599996</v>
      </c>
      <c r="AE82">
        <v>0</v>
      </c>
      <c r="AF82" s="26"/>
      <c r="AG82">
        <f t="shared" si="5"/>
        <v>18.520282569599996</v>
      </c>
      <c r="AI82" s="75">
        <f>PXIL!M82</f>
        <v>0</v>
      </c>
      <c r="AJ82" s="75">
        <f>PXIL!S82</f>
        <v>0</v>
      </c>
      <c r="AK82" s="75">
        <f>RTM_IEX!M82</f>
        <v>3.76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1.49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7.2247079999999997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8.48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0.18818543040000002</v>
      </c>
      <c r="AD83">
        <f t="shared" si="4"/>
        <v>21.196522569599999</v>
      </c>
      <c r="AE83">
        <v>0</v>
      </c>
      <c r="AF83" s="26"/>
      <c r="AG83">
        <f t="shared" si="5"/>
        <v>21.196522569599999</v>
      </c>
      <c r="AI83" s="75">
        <f>PXIL!M83</f>
        <v>0</v>
      </c>
      <c r="AJ83" s="75">
        <f>PXIL!S83</f>
        <v>0</v>
      </c>
      <c r="AK83" s="75">
        <f>RTM_IEX!M83</f>
        <v>5.68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7.2247079999999997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9.32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0.18123343040000001</v>
      </c>
      <c r="AD84">
        <f t="shared" si="4"/>
        <v>20.413474569600002</v>
      </c>
      <c r="AE84">
        <v>0</v>
      </c>
      <c r="AF84" s="26"/>
      <c r="AG84">
        <f t="shared" si="5"/>
        <v>20.413474569600002</v>
      </c>
      <c r="AI84" s="75">
        <f>PXIL!M84</f>
        <v>0</v>
      </c>
      <c r="AJ84" s="75">
        <f>PXIL!S84</f>
        <v>0</v>
      </c>
      <c r="AK84" s="75">
        <f>RTM_IEX!M84</f>
        <v>4.05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7.2247079999999997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10.41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0.18739343040000001</v>
      </c>
      <c r="AD85">
        <f t="shared" si="4"/>
        <v>21.1073145696</v>
      </c>
      <c r="AE85">
        <v>0</v>
      </c>
      <c r="AF85" s="26"/>
      <c r="AG85">
        <f t="shared" si="5"/>
        <v>21.1073145696</v>
      </c>
      <c r="AI85" s="75">
        <f>PXIL!M85</f>
        <v>0</v>
      </c>
      <c r="AJ85" s="75">
        <f>PXIL!S85</f>
        <v>0</v>
      </c>
      <c r="AK85" s="75">
        <f>RTM_IEX!M85</f>
        <v>3.66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7.2247079999999997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9.35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0.1780654304</v>
      </c>
      <c r="AD86">
        <f t="shared" si="4"/>
        <v>20.056642569600001</v>
      </c>
      <c r="AE86">
        <v>0</v>
      </c>
      <c r="AF86" s="26"/>
      <c r="AG86">
        <f t="shared" si="5"/>
        <v>20.056642569600001</v>
      </c>
      <c r="AI86" s="75">
        <f>PXIL!M86</f>
        <v>0</v>
      </c>
      <c r="AJ86" s="75">
        <f>PXIL!S86</f>
        <v>0</v>
      </c>
      <c r="AK86" s="75">
        <f>RTM_IEX!M86</f>
        <v>3.66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7.2247079999999997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8.19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0.16785743040000001</v>
      </c>
      <c r="AD87">
        <f t="shared" si="4"/>
        <v>18.9068505696</v>
      </c>
      <c r="AE87">
        <v>0</v>
      </c>
      <c r="AF87" s="26"/>
      <c r="AG87">
        <f t="shared" si="5"/>
        <v>18.9068505696</v>
      </c>
      <c r="AI87" s="75">
        <f>PXIL!M87</f>
        <v>0</v>
      </c>
      <c r="AJ87" s="75">
        <f>PXIL!S87</f>
        <v>0</v>
      </c>
      <c r="AK87" s="75">
        <f>RTM_IEX!M87</f>
        <v>3.66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7.2247079999999997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9.5399999999999991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0.17973743040000001</v>
      </c>
      <c r="AD88">
        <f t="shared" si="4"/>
        <v>20.2449705696</v>
      </c>
      <c r="AE88">
        <v>0</v>
      </c>
      <c r="AF88" s="26"/>
      <c r="AG88">
        <f t="shared" si="5"/>
        <v>20.2449705696</v>
      </c>
      <c r="AI88" s="75">
        <f>PXIL!M88</f>
        <v>0</v>
      </c>
      <c r="AJ88" s="75">
        <f>PXIL!S88</f>
        <v>0</v>
      </c>
      <c r="AK88" s="75">
        <f>RTM_IEX!M88</f>
        <v>3.66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7.2247079999999997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7.71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0.1636334304</v>
      </c>
      <c r="AD89">
        <f t="shared" si="4"/>
        <v>18.4310745696</v>
      </c>
      <c r="AE89">
        <v>0</v>
      </c>
      <c r="AF89" s="26"/>
      <c r="AG89">
        <f t="shared" si="5"/>
        <v>18.4310745696</v>
      </c>
      <c r="AI89" s="75">
        <f>PXIL!M89</f>
        <v>0</v>
      </c>
      <c r="AJ89" s="75">
        <f>PXIL!S89</f>
        <v>0</v>
      </c>
      <c r="AK89" s="75">
        <f>RTM_IEX!M89</f>
        <v>3.66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7.2247079999999997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6.84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0.15597743040000001</v>
      </c>
      <c r="AD90">
        <f t="shared" si="4"/>
        <v>17.5687305696</v>
      </c>
      <c r="AE90">
        <v>0</v>
      </c>
      <c r="AF90" s="26"/>
      <c r="AG90">
        <f t="shared" si="5"/>
        <v>17.5687305696</v>
      </c>
      <c r="AI90" s="75">
        <f>PXIL!M90</f>
        <v>0</v>
      </c>
      <c r="AJ90" s="75">
        <f>PXIL!S90</f>
        <v>0</v>
      </c>
      <c r="AK90" s="75">
        <f>RTM_IEX!M90</f>
        <v>3.66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7.2247079999999997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7.23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0.1594094304</v>
      </c>
      <c r="AD91">
        <f t="shared" si="4"/>
        <v>17.9552985696</v>
      </c>
      <c r="AE91">
        <v>0</v>
      </c>
      <c r="AF91" s="26"/>
      <c r="AG91">
        <f t="shared" si="5"/>
        <v>17.9552985696</v>
      </c>
      <c r="AI91" s="75">
        <f>PXIL!M91</f>
        <v>0</v>
      </c>
      <c r="AJ91" s="75">
        <f>PXIL!S91</f>
        <v>0</v>
      </c>
      <c r="AK91" s="75">
        <f>RTM_IEX!M91</f>
        <v>3.66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7.2247079999999997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6.07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0.1492014304</v>
      </c>
      <c r="AD92">
        <f t="shared" si="4"/>
        <v>16.805506569599999</v>
      </c>
      <c r="AE92">
        <v>0</v>
      </c>
      <c r="AF92" s="26"/>
      <c r="AG92">
        <f t="shared" si="5"/>
        <v>16.805506569599999</v>
      </c>
      <c r="AI92" s="75">
        <f>PXIL!M92</f>
        <v>0</v>
      </c>
      <c r="AJ92" s="75">
        <f>PXIL!S92</f>
        <v>0</v>
      </c>
      <c r="AK92" s="75">
        <f>RTM_IEX!M92</f>
        <v>3.66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7.2247079999999997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5.4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0.1424254304</v>
      </c>
      <c r="AD93">
        <f t="shared" si="4"/>
        <v>16.042282569600001</v>
      </c>
      <c r="AE93">
        <v>0</v>
      </c>
      <c r="AF93" s="26"/>
      <c r="AG93">
        <f t="shared" si="5"/>
        <v>16.042282569600001</v>
      </c>
      <c r="AI93" s="75">
        <f>PXIL!M93</f>
        <v>0</v>
      </c>
      <c r="AJ93" s="75">
        <f>PXIL!S93</f>
        <v>0</v>
      </c>
      <c r="AK93" s="75">
        <f>RTM_IEX!M93</f>
        <v>3.56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7.2247079999999997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6.17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0.15008143039999999</v>
      </c>
      <c r="AD94">
        <f t="shared" si="4"/>
        <v>16.904626569599998</v>
      </c>
      <c r="AE94">
        <v>0</v>
      </c>
      <c r="AF94" s="26"/>
      <c r="AG94">
        <f t="shared" si="5"/>
        <v>16.904626569599998</v>
      </c>
      <c r="AI94" s="75">
        <f>PXIL!M94</f>
        <v>0</v>
      </c>
      <c r="AJ94" s="75">
        <f>PXIL!S94</f>
        <v>0</v>
      </c>
      <c r="AK94" s="75">
        <f>RTM_IEX!M94</f>
        <v>3.66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7.2247079999999997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7.03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0.15764943040000001</v>
      </c>
      <c r="AD95">
        <f t="shared" si="4"/>
        <v>17.757058569600002</v>
      </c>
      <c r="AE95">
        <v>0</v>
      </c>
      <c r="AF95" s="26"/>
      <c r="AG95">
        <f t="shared" si="5"/>
        <v>17.757058569600002</v>
      </c>
      <c r="AI95" s="75">
        <f>PXIL!M95</f>
        <v>0</v>
      </c>
      <c r="AJ95" s="75">
        <f>PXIL!S95</f>
        <v>0</v>
      </c>
      <c r="AK95" s="75">
        <f>RTM_IEX!M95</f>
        <v>3.66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7.2247079999999997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5.2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0.14066543039999999</v>
      </c>
      <c r="AD96">
        <f t="shared" si="4"/>
        <v>15.844042569599999</v>
      </c>
      <c r="AE96">
        <v>0</v>
      </c>
      <c r="AF96" s="26"/>
      <c r="AG96">
        <f t="shared" si="5"/>
        <v>15.844042569599999</v>
      </c>
      <c r="AI96" s="75">
        <f>PXIL!M96</f>
        <v>0</v>
      </c>
      <c r="AJ96" s="75">
        <f>PXIL!S96</f>
        <v>0</v>
      </c>
      <c r="AK96" s="75">
        <f>RTM_IEX!M96</f>
        <v>3.56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7.2247079999999997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3.28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0.1246494304</v>
      </c>
      <c r="AD97">
        <f t="shared" si="4"/>
        <v>14.040058569599999</v>
      </c>
      <c r="AE97">
        <v>0</v>
      </c>
      <c r="AF97" s="26"/>
      <c r="AG97">
        <f t="shared" si="5"/>
        <v>14.040058569599999</v>
      </c>
      <c r="AI97" s="75">
        <f>PXIL!M97</f>
        <v>0</v>
      </c>
      <c r="AJ97" s="75">
        <f>PXIL!S97</f>
        <v>0</v>
      </c>
      <c r="AK97" s="75">
        <f>RTM_IEX!M97</f>
        <v>3.66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7.2247079999999997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2.7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0.1195454304</v>
      </c>
      <c r="AD98">
        <f t="shared" si="4"/>
        <v>13.465162569599999</v>
      </c>
      <c r="AE98">
        <v>0</v>
      </c>
      <c r="AF98" s="26"/>
      <c r="AG98">
        <f t="shared" si="5"/>
        <v>13.465162569599999</v>
      </c>
      <c r="AI98" s="75">
        <f>PXIL!M98</f>
        <v>0</v>
      </c>
      <c r="AJ98" s="75">
        <f>PXIL!S98</f>
        <v>0</v>
      </c>
      <c r="AK98" s="75">
        <f>RTM_IEX!M98</f>
        <v>3.66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0.20572317624999972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0.13887250000000004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3.5203139510000011E-3</v>
      </c>
      <c r="AD99">
        <f t="shared" si="6"/>
        <v>0.39651536229899997</v>
      </c>
      <c r="AE99">
        <f t="shared" ref="AE99:AR99" si="8">SUM(AE3:AE98)/4000</f>
        <v>0</v>
      </c>
      <c r="AG99">
        <f t="shared" si="8"/>
        <v>0.39651536229899997</v>
      </c>
      <c r="AI99">
        <f t="shared" si="8"/>
        <v>0</v>
      </c>
      <c r="AJ99">
        <f t="shared" si="8"/>
        <v>0</v>
      </c>
      <c r="AK99">
        <f t="shared" si="8"/>
        <v>5.1599999999999986E-2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3.8400000000000001E-3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44985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'[1]28'!B5</f>
        <v>150</v>
      </c>
      <c r="C3" s="16">
        <f>'[1]28'!C5</f>
        <v>0</v>
      </c>
      <c r="D3" s="16">
        <f>'[1]28'!D5</f>
        <v>176</v>
      </c>
      <c r="E3" s="16">
        <f>'[1]28'!E5</f>
        <v>0</v>
      </c>
      <c r="F3" s="15">
        <f>SUM(B3:E3)</f>
        <v>326</v>
      </c>
      <c r="G3" s="15">
        <f>'[1]28'!H5</f>
        <v>0</v>
      </c>
      <c r="H3" s="16">
        <f>'[1]28'!I5</f>
        <v>0</v>
      </c>
      <c r="I3" s="16">
        <f>'[1]28'!J5</f>
        <v>0</v>
      </c>
      <c r="J3" s="16">
        <f>'[1]28'!K5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'[1]28'!B6</f>
        <v>150</v>
      </c>
      <c r="C4" s="16">
        <f>'[1]28'!C6</f>
        <v>0</v>
      </c>
      <c r="D4" s="16">
        <f>'[1]28'!D6</f>
        <v>176</v>
      </c>
      <c r="E4" s="16">
        <f>'[1]28'!E6</f>
        <v>0</v>
      </c>
      <c r="F4" s="15">
        <f>SUM(B4:E4)</f>
        <v>326</v>
      </c>
      <c r="G4" s="15">
        <f>'[1]28'!H6</f>
        <v>0</v>
      </c>
      <c r="H4" s="16">
        <f>'[1]28'!I6</f>
        <v>0</v>
      </c>
      <c r="I4" s="16">
        <f>'[1]28'!J6</f>
        <v>0</v>
      </c>
      <c r="J4" s="16">
        <f>'[1]28'!K6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'[1]28'!B7</f>
        <v>150</v>
      </c>
      <c r="C5" s="16">
        <f>'[1]28'!C7</f>
        <v>0</v>
      </c>
      <c r="D5" s="16">
        <f>'[1]28'!D7</f>
        <v>176</v>
      </c>
      <c r="E5" s="16">
        <f>'[1]28'!E7</f>
        <v>0</v>
      </c>
      <c r="F5" s="15">
        <f t="shared" ref="F5:F68" si="6">SUM(B5:E5)</f>
        <v>326</v>
      </c>
      <c r="G5" s="15">
        <f>'[1]28'!H7</f>
        <v>0</v>
      </c>
      <c r="H5" s="16">
        <f>'[1]28'!I7</f>
        <v>0</v>
      </c>
      <c r="I5" s="16">
        <f>'[1]28'!J7</f>
        <v>0</v>
      </c>
      <c r="J5" s="16">
        <f>'[1]28'!K7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'[1]28'!B8</f>
        <v>150</v>
      </c>
      <c r="C6" s="16">
        <f>'[1]28'!C8</f>
        <v>0</v>
      </c>
      <c r="D6" s="16">
        <f>'[1]28'!D8</f>
        <v>176</v>
      </c>
      <c r="E6" s="16">
        <f>'[1]28'!E8</f>
        <v>0</v>
      </c>
      <c r="F6" s="15">
        <f t="shared" si="6"/>
        <v>326</v>
      </c>
      <c r="G6" s="15">
        <f>'[1]28'!H8</f>
        <v>0</v>
      </c>
      <c r="H6" s="16">
        <f>'[1]28'!I8</f>
        <v>0</v>
      </c>
      <c r="I6" s="16">
        <f>'[1]28'!J8</f>
        <v>0</v>
      </c>
      <c r="J6" s="16">
        <f>'[1]28'!K8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'[1]28'!B9</f>
        <v>150</v>
      </c>
      <c r="C7" s="16">
        <f>'[1]28'!C9</f>
        <v>0</v>
      </c>
      <c r="D7" s="16">
        <f>'[1]28'!D9</f>
        <v>176</v>
      </c>
      <c r="E7" s="16">
        <f>'[1]28'!E9</f>
        <v>0</v>
      </c>
      <c r="F7" s="15">
        <f t="shared" si="6"/>
        <v>326</v>
      </c>
      <c r="G7" s="15">
        <f>'[1]28'!H9</f>
        <v>0</v>
      </c>
      <c r="H7" s="16">
        <f>'[1]28'!I9</f>
        <v>0</v>
      </c>
      <c r="I7" s="16">
        <f>'[1]28'!J9</f>
        <v>0</v>
      </c>
      <c r="J7" s="16">
        <f>'[1]28'!K9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'[1]28'!B10</f>
        <v>150</v>
      </c>
      <c r="C8" s="16">
        <f>'[1]28'!C10</f>
        <v>0</v>
      </c>
      <c r="D8" s="16">
        <f>'[1]28'!D10</f>
        <v>176</v>
      </c>
      <c r="E8" s="16">
        <f>'[1]28'!E10</f>
        <v>0</v>
      </c>
      <c r="F8" s="15">
        <f t="shared" si="6"/>
        <v>326</v>
      </c>
      <c r="G8" s="15">
        <f>'[1]28'!H10</f>
        <v>0</v>
      </c>
      <c r="H8" s="16">
        <f>'[1]28'!I10</f>
        <v>0</v>
      </c>
      <c r="I8" s="16">
        <f>'[1]28'!J10</f>
        <v>0</v>
      </c>
      <c r="J8" s="16">
        <f>'[1]28'!K10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'[1]28'!B11</f>
        <v>150</v>
      </c>
      <c r="C9" s="16">
        <f>'[1]28'!C11</f>
        <v>0</v>
      </c>
      <c r="D9" s="16">
        <f>'[1]28'!D11</f>
        <v>176</v>
      </c>
      <c r="E9" s="16">
        <f>'[1]28'!E11</f>
        <v>0</v>
      </c>
      <c r="F9" s="15">
        <f t="shared" si="6"/>
        <v>326</v>
      </c>
      <c r="G9" s="15">
        <f>'[1]28'!H11</f>
        <v>0</v>
      </c>
      <c r="H9" s="16">
        <f>'[1]28'!I11</f>
        <v>0</v>
      </c>
      <c r="I9" s="16">
        <f>'[1]28'!J11</f>
        <v>0</v>
      </c>
      <c r="J9" s="16">
        <f>'[1]28'!K11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'[1]28'!B12</f>
        <v>150</v>
      </c>
      <c r="C10" s="16">
        <f>'[1]28'!C12</f>
        <v>0</v>
      </c>
      <c r="D10" s="16">
        <f>'[1]28'!D12</f>
        <v>176</v>
      </c>
      <c r="E10" s="16">
        <f>'[1]28'!E12</f>
        <v>0</v>
      </c>
      <c r="F10" s="15">
        <f t="shared" si="6"/>
        <v>326</v>
      </c>
      <c r="G10" s="15">
        <f>'[1]28'!H12</f>
        <v>0</v>
      </c>
      <c r="H10" s="16">
        <f>'[1]28'!I12</f>
        <v>0</v>
      </c>
      <c r="I10" s="16">
        <f>'[1]28'!J12</f>
        <v>0</v>
      </c>
      <c r="J10" s="16">
        <f>'[1]28'!K12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'[1]28'!B13</f>
        <v>150</v>
      </c>
      <c r="C11" s="16">
        <f>'[1]28'!C13</f>
        <v>0</v>
      </c>
      <c r="D11" s="16">
        <f>'[1]28'!D13</f>
        <v>176</v>
      </c>
      <c r="E11" s="16">
        <f>'[1]28'!E13</f>
        <v>0</v>
      </c>
      <c r="F11" s="15">
        <f t="shared" si="6"/>
        <v>326</v>
      </c>
      <c r="G11" s="15">
        <f>'[1]28'!H13</f>
        <v>0</v>
      </c>
      <c r="H11" s="16">
        <f>'[1]28'!I13</f>
        <v>0</v>
      </c>
      <c r="I11" s="16">
        <f>'[1]28'!J13</f>
        <v>0</v>
      </c>
      <c r="J11" s="16">
        <f>'[1]28'!K13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'[1]28'!B14</f>
        <v>150</v>
      </c>
      <c r="C12" s="16">
        <f>'[1]28'!C14</f>
        <v>0</v>
      </c>
      <c r="D12" s="16">
        <f>'[1]28'!D14</f>
        <v>176</v>
      </c>
      <c r="E12" s="16">
        <f>'[1]28'!E14</f>
        <v>0</v>
      </c>
      <c r="F12" s="15">
        <f t="shared" si="6"/>
        <v>326</v>
      </c>
      <c r="G12" s="15">
        <f>'[1]28'!H14</f>
        <v>0</v>
      </c>
      <c r="H12" s="16">
        <f>'[1]28'!I14</f>
        <v>0</v>
      </c>
      <c r="I12" s="16">
        <f>'[1]28'!J14</f>
        <v>0</v>
      </c>
      <c r="J12" s="16">
        <f>'[1]28'!K14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'[1]28'!B15</f>
        <v>150</v>
      </c>
      <c r="C13" s="16">
        <f>'[1]28'!C15</f>
        <v>0</v>
      </c>
      <c r="D13" s="16">
        <f>'[1]28'!D15</f>
        <v>176</v>
      </c>
      <c r="E13" s="16">
        <f>'[1]28'!E15</f>
        <v>0</v>
      </c>
      <c r="F13" s="15">
        <f t="shared" si="6"/>
        <v>326</v>
      </c>
      <c r="G13" s="15">
        <f>'[1]28'!H15</f>
        <v>0</v>
      </c>
      <c r="H13" s="16">
        <f>'[1]28'!I15</f>
        <v>0</v>
      </c>
      <c r="I13" s="16">
        <f>'[1]28'!J15</f>
        <v>0</v>
      </c>
      <c r="J13" s="16">
        <f>'[1]28'!K15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'[1]28'!B16</f>
        <v>150</v>
      </c>
      <c r="C14" s="16">
        <f>'[1]28'!C16</f>
        <v>0</v>
      </c>
      <c r="D14" s="16">
        <f>'[1]28'!D16</f>
        <v>176</v>
      </c>
      <c r="E14" s="16">
        <f>'[1]28'!E16</f>
        <v>0</v>
      </c>
      <c r="F14" s="15">
        <f t="shared" si="6"/>
        <v>326</v>
      </c>
      <c r="G14" s="15">
        <f>'[1]28'!H16</f>
        <v>0</v>
      </c>
      <c r="H14" s="16">
        <f>'[1]28'!I16</f>
        <v>0</v>
      </c>
      <c r="I14" s="16">
        <f>'[1]28'!J16</f>
        <v>0</v>
      </c>
      <c r="J14" s="16">
        <f>'[1]28'!K16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'[1]28'!B17</f>
        <v>150</v>
      </c>
      <c r="C15" s="16">
        <f>'[1]28'!C17</f>
        <v>0</v>
      </c>
      <c r="D15" s="16">
        <f>'[1]28'!D17</f>
        <v>176</v>
      </c>
      <c r="E15" s="16">
        <f>'[1]28'!E17</f>
        <v>0</v>
      </c>
      <c r="F15" s="15">
        <f t="shared" si="6"/>
        <v>326</v>
      </c>
      <c r="G15" s="15">
        <f>'[1]28'!H17</f>
        <v>0</v>
      </c>
      <c r="H15" s="16">
        <f>'[1]28'!I17</f>
        <v>0</v>
      </c>
      <c r="I15" s="16">
        <f>'[1]28'!J17</f>
        <v>0</v>
      </c>
      <c r="J15" s="16">
        <f>'[1]28'!K17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'[1]28'!B18</f>
        <v>150</v>
      </c>
      <c r="C16" s="16">
        <f>'[1]28'!C18</f>
        <v>0</v>
      </c>
      <c r="D16" s="16">
        <f>'[1]28'!D18</f>
        <v>176</v>
      </c>
      <c r="E16" s="16">
        <f>'[1]28'!E18</f>
        <v>0</v>
      </c>
      <c r="F16" s="15">
        <f t="shared" si="6"/>
        <v>326</v>
      </c>
      <c r="G16" s="15">
        <f>'[1]28'!H18</f>
        <v>0</v>
      </c>
      <c r="H16" s="16">
        <f>'[1]28'!I18</f>
        <v>0</v>
      </c>
      <c r="I16" s="16">
        <f>'[1]28'!J18</f>
        <v>0</v>
      </c>
      <c r="J16" s="16">
        <f>'[1]28'!K18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'[1]28'!B19</f>
        <v>150</v>
      </c>
      <c r="C17" s="16">
        <f>'[1]28'!C19</f>
        <v>0</v>
      </c>
      <c r="D17" s="16">
        <f>'[1]28'!D19</f>
        <v>176</v>
      </c>
      <c r="E17" s="16">
        <f>'[1]28'!E19</f>
        <v>0</v>
      </c>
      <c r="F17" s="15">
        <f t="shared" si="6"/>
        <v>326</v>
      </c>
      <c r="G17" s="15">
        <f>'[1]28'!H19</f>
        <v>0</v>
      </c>
      <c r="H17" s="16">
        <f>'[1]28'!I19</f>
        <v>0</v>
      </c>
      <c r="I17" s="16">
        <f>'[1]28'!J19</f>
        <v>0</v>
      </c>
      <c r="J17" s="16">
        <f>'[1]28'!K19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'[1]28'!B20</f>
        <v>150</v>
      </c>
      <c r="C18" s="16">
        <f>'[1]28'!C20</f>
        <v>0</v>
      </c>
      <c r="D18" s="16">
        <f>'[1]28'!D20</f>
        <v>176</v>
      </c>
      <c r="E18" s="16">
        <f>'[1]28'!E20</f>
        <v>0</v>
      </c>
      <c r="F18" s="15">
        <f t="shared" si="6"/>
        <v>326</v>
      </c>
      <c r="G18" s="15">
        <f>'[1]28'!H20</f>
        <v>0</v>
      </c>
      <c r="H18" s="16">
        <f>'[1]28'!I20</f>
        <v>0</v>
      </c>
      <c r="I18" s="16">
        <f>'[1]28'!J20</f>
        <v>0</v>
      </c>
      <c r="J18" s="16">
        <f>'[1]28'!K20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'[1]28'!B21</f>
        <v>150</v>
      </c>
      <c r="C19" s="16">
        <f>'[1]28'!C21</f>
        <v>0</v>
      </c>
      <c r="D19" s="16">
        <f>'[1]28'!D21</f>
        <v>176</v>
      </c>
      <c r="E19" s="16">
        <f>'[1]28'!E21</f>
        <v>0</v>
      </c>
      <c r="F19" s="15">
        <f t="shared" si="6"/>
        <v>326</v>
      </c>
      <c r="G19" s="15">
        <f>'[1]28'!H21</f>
        <v>0</v>
      </c>
      <c r="H19" s="16">
        <f>'[1]28'!I21</f>
        <v>0</v>
      </c>
      <c r="I19" s="16">
        <f>'[1]28'!J21</f>
        <v>0</v>
      </c>
      <c r="J19" s="16">
        <f>'[1]28'!K21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'[1]28'!B22</f>
        <v>150</v>
      </c>
      <c r="C20" s="16">
        <f>'[1]28'!C22</f>
        <v>0</v>
      </c>
      <c r="D20" s="16">
        <f>'[1]28'!D22</f>
        <v>176</v>
      </c>
      <c r="E20" s="16">
        <f>'[1]28'!E22</f>
        <v>0</v>
      </c>
      <c r="F20" s="15">
        <f t="shared" si="6"/>
        <v>326</v>
      </c>
      <c r="G20" s="15">
        <f>'[1]28'!H22</f>
        <v>0</v>
      </c>
      <c r="H20" s="16">
        <f>'[1]28'!I22</f>
        <v>0</v>
      </c>
      <c r="I20" s="16">
        <f>'[1]28'!J22</f>
        <v>0</v>
      </c>
      <c r="J20" s="16">
        <f>'[1]28'!K22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'[1]28'!B23</f>
        <v>150</v>
      </c>
      <c r="C21" s="16">
        <f>'[1]28'!C23</f>
        <v>0</v>
      </c>
      <c r="D21" s="16">
        <f>'[1]28'!D23</f>
        <v>176</v>
      </c>
      <c r="E21" s="16">
        <f>'[1]28'!E23</f>
        <v>0</v>
      </c>
      <c r="F21" s="15">
        <f t="shared" si="6"/>
        <v>326</v>
      </c>
      <c r="G21" s="15">
        <f>'[1]28'!H23</f>
        <v>0</v>
      </c>
      <c r="H21" s="16">
        <f>'[1]28'!I23</f>
        <v>0</v>
      </c>
      <c r="I21" s="16">
        <f>'[1]28'!J23</f>
        <v>0</v>
      </c>
      <c r="J21" s="16">
        <f>'[1]28'!K23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'[1]28'!B24</f>
        <v>150</v>
      </c>
      <c r="C22" s="16">
        <f>'[1]28'!C24</f>
        <v>0</v>
      </c>
      <c r="D22" s="16">
        <f>'[1]28'!D24</f>
        <v>176</v>
      </c>
      <c r="E22" s="16">
        <f>'[1]28'!E24</f>
        <v>0</v>
      </c>
      <c r="F22" s="15">
        <f t="shared" si="6"/>
        <v>326</v>
      </c>
      <c r="G22" s="15">
        <f>'[1]28'!H24</f>
        <v>0</v>
      </c>
      <c r="H22" s="16">
        <f>'[1]28'!I24</f>
        <v>0</v>
      </c>
      <c r="I22" s="16">
        <f>'[1]28'!J24</f>
        <v>0</v>
      </c>
      <c r="J22" s="16">
        <f>'[1]28'!K24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'[1]28'!B25</f>
        <v>150</v>
      </c>
      <c r="C23" s="16">
        <f>'[1]28'!C25</f>
        <v>0</v>
      </c>
      <c r="D23" s="16">
        <f>'[1]28'!D25</f>
        <v>176</v>
      </c>
      <c r="E23" s="16">
        <f>'[1]28'!E25</f>
        <v>0</v>
      </c>
      <c r="F23" s="15">
        <f t="shared" si="6"/>
        <v>326</v>
      </c>
      <c r="G23" s="15">
        <f>'[1]28'!H25</f>
        <v>0</v>
      </c>
      <c r="H23" s="16">
        <f>'[1]28'!I25</f>
        <v>0</v>
      </c>
      <c r="I23" s="16">
        <f>'[1]28'!J25</f>
        <v>0</v>
      </c>
      <c r="J23" s="16">
        <f>'[1]28'!K25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'[1]28'!B26</f>
        <v>150</v>
      </c>
      <c r="C24" s="16">
        <f>'[1]28'!C26</f>
        <v>0</v>
      </c>
      <c r="D24" s="16">
        <f>'[1]28'!D26</f>
        <v>176</v>
      </c>
      <c r="E24" s="16">
        <f>'[1]28'!E26</f>
        <v>0</v>
      </c>
      <c r="F24" s="15">
        <f t="shared" si="6"/>
        <v>326</v>
      </c>
      <c r="G24" s="15">
        <f>'[1]28'!H26</f>
        <v>0</v>
      </c>
      <c r="H24" s="16">
        <f>'[1]28'!I26</f>
        <v>0</v>
      </c>
      <c r="I24" s="16">
        <f>'[1]28'!J26</f>
        <v>0</v>
      </c>
      <c r="J24" s="16">
        <f>'[1]28'!K26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'[1]28'!B27</f>
        <v>150</v>
      </c>
      <c r="C25" s="16">
        <f>'[1]28'!C27</f>
        <v>0</v>
      </c>
      <c r="D25" s="16">
        <f>'[1]28'!D27</f>
        <v>176</v>
      </c>
      <c r="E25" s="16">
        <f>'[1]28'!E27</f>
        <v>0</v>
      </c>
      <c r="F25" s="15">
        <f t="shared" si="6"/>
        <v>326</v>
      </c>
      <c r="G25" s="15">
        <f>'[1]28'!H27</f>
        <v>0</v>
      </c>
      <c r="H25" s="16">
        <f>'[1]28'!I27</f>
        <v>0</v>
      </c>
      <c r="I25" s="16">
        <f>'[1]28'!J27</f>
        <v>0</v>
      </c>
      <c r="J25" s="16">
        <f>'[1]28'!K27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'[1]28'!B28</f>
        <v>150</v>
      </c>
      <c r="C26" s="16">
        <f>'[1]28'!C28</f>
        <v>0</v>
      </c>
      <c r="D26" s="16">
        <f>'[1]28'!D28</f>
        <v>176</v>
      </c>
      <c r="E26" s="16">
        <f>'[1]28'!E28</f>
        <v>0</v>
      </c>
      <c r="F26" s="15">
        <f t="shared" si="6"/>
        <v>326</v>
      </c>
      <c r="G26" s="15">
        <f>'[1]28'!H28</f>
        <v>0</v>
      </c>
      <c r="H26" s="16">
        <f>'[1]28'!I28</f>
        <v>0</v>
      </c>
      <c r="I26" s="16">
        <f>'[1]28'!J28</f>
        <v>0</v>
      </c>
      <c r="J26" s="16">
        <f>'[1]28'!K28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'[1]28'!B29</f>
        <v>150</v>
      </c>
      <c r="C27" s="16">
        <f>'[1]28'!C29</f>
        <v>0</v>
      </c>
      <c r="D27" s="16">
        <f>'[1]28'!D29</f>
        <v>176</v>
      </c>
      <c r="E27" s="16">
        <f>'[1]28'!E29</f>
        <v>0</v>
      </c>
      <c r="F27" s="15">
        <f t="shared" si="6"/>
        <v>326</v>
      </c>
      <c r="G27" s="15">
        <f>'[1]28'!H29</f>
        <v>0</v>
      </c>
      <c r="H27" s="16">
        <f>'[1]28'!I29</f>
        <v>0</v>
      </c>
      <c r="I27" s="16">
        <f>'[1]28'!J29</f>
        <v>0</v>
      </c>
      <c r="J27" s="16">
        <f>'[1]28'!K29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'[1]28'!B30</f>
        <v>150</v>
      </c>
      <c r="C28" s="16">
        <f>'[1]28'!C30</f>
        <v>0</v>
      </c>
      <c r="D28" s="16">
        <f>'[1]28'!D30</f>
        <v>176</v>
      </c>
      <c r="E28" s="16">
        <f>'[1]28'!E30</f>
        <v>0</v>
      </c>
      <c r="F28" s="15">
        <f t="shared" si="6"/>
        <v>326</v>
      </c>
      <c r="G28" s="15">
        <f>'[1]28'!H30</f>
        <v>0</v>
      </c>
      <c r="H28" s="16">
        <f>'[1]28'!I30</f>
        <v>0</v>
      </c>
      <c r="I28" s="16">
        <f>'[1]28'!J30</f>
        <v>0</v>
      </c>
      <c r="J28" s="16">
        <f>'[1]28'!K30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'[1]28'!B31</f>
        <v>150</v>
      </c>
      <c r="C29" s="16">
        <f>'[1]28'!C31</f>
        <v>0</v>
      </c>
      <c r="D29" s="16">
        <f>'[1]28'!D31</f>
        <v>176</v>
      </c>
      <c r="E29" s="16">
        <f>'[1]28'!E31</f>
        <v>0</v>
      </c>
      <c r="F29" s="15">
        <f t="shared" si="6"/>
        <v>326</v>
      </c>
      <c r="G29" s="15">
        <f>'[1]28'!H31</f>
        <v>0</v>
      </c>
      <c r="H29" s="16">
        <f>'[1]28'!I31</f>
        <v>0</v>
      </c>
      <c r="I29" s="16">
        <f>'[1]28'!J31</f>
        <v>0</v>
      </c>
      <c r="J29" s="16">
        <f>'[1]28'!K31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'[1]28'!B32</f>
        <v>150</v>
      </c>
      <c r="C30" s="16">
        <f>'[1]28'!C32</f>
        <v>0</v>
      </c>
      <c r="D30" s="16">
        <f>'[1]28'!D32</f>
        <v>176</v>
      </c>
      <c r="E30" s="16">
        <f>'[1]28'!E32</f>
        <v>0</v>
      </c>
      <c r="F30" s="15">
        <f t="shared" si="6"/>
        <v>326</v>
      </c>
      <c r="G30" s="15">
        <f>'[1]28'!H32</f>
        <v>0</v>
      </c>
      <c r="H30" s="16">
        <f>'[1]28'!I32</f>
        <v>0</v>
      </c>
      <c r="I30" s="16">
        <f>'[1]28'!J32</f>
        <v>0</v>
      </c>
      <c r="J30" s="16">
        <f>'[1]28'!K32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'[1]28'!B33</f>
        <v>150</v>
      </c>
      <c r="C31" s="16">
        <f>'[1]28'!C33</f>
        <v>0</v>
      </c>
      <c r="D31" s="16">
        <f>'[1]28'!D33</f>
        <v>170</v>
      </c>
      <c r="E31" s="16">
        <f>'[1]28'!E33</f>
        <v>0</v>
      </c>
      <c r="F31" s="15">
        <f t="shared" si="6"/>
        <v>320</v>
      </c>
      <c r="G31" s="15">
        <f>'[1]28'!H33</f>
        <v>0</v>
      </c>
      <c r="H31" s="16">
        <f>'[1]28'!I33</f>
        <v>0</v>
      </c>
      <c r="I31" s="16">
        <f>'[1]28'!J33</f>
        <v>0</v>
      </c>
      <c r="J31" s="16">
        <f>'[1]28'!K33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'[1]28'!B34</f>
        <v>150</v>
      </c>
      <c r="C32" s="16">
        <f>'[1]28'!C34</f>
        <v>0</v>
      </c>
      <c r="D32" s="16">
        <f>'[1]28'!D34</f>
        <v>170</v>
      </c>
      <c r="E32" s="16">
        <f>'[1]28'!E34</f>
        <v>0</v>
      </c>
      <c r="F32" s="15">
        <f t="shared" si="6"/>
        <v>320</v>
      </c>
      <c r="G32" s="15">
        <f>'[1]28'!H34</f>
        <v>0</v>
      </c>
      <c r="H32" s="16">
        <f>'[1]28'!I34</f>
        <v>0</v>
      </c>
      <c r="I32" s="16">
        <f>'[1]28'!J34</f>
        <v>0</v>
      </c>
      <c r="J32" s="16">
        <f>'[1]28'!K34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'[1]28'!B35</f>
        <v>150</v>
      </c>
      <c r="C33" s="16">
        <f>'[1]28'!C35</f>
        <v>0</v>
      </c>
      <c r="D33" s="16">
        <f>'[1]28'!D35</f>
        <v>170</v>
      </c>
      <c r="E33" s="16">
        <f>'[1]28'!E35</f>
        <v>0</v>
      </c>
      <c r="F33" s="15">
        <f t="shared" si="6"/>
        <v>320</v>
      </c>
      <c r="G33" s="15">
        <f>'[1]28'!H35</f>
        <v>0</v>
      </c>
      <c r="H33" s="16">
        <f>'[1]28'!I35</f>
        <v>0</v>
      </c>
      <c r="I33" s="16">
        <f>'[1]28'!J35</f>
        <v>0</v>
      </c>
      <c r="J33" s="16">
        <f>'[1]28'!K35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'[1]28'!B36</f>
        <v>150</v>
      </c>
      <c r="C34" s="16">
        <f>'[1]28'!C36</f>
        <v>0</v>
      </c>
      <c r="D34" s="16">
        <f>'[1]28'!D36</f>
        <v>170</v>
      </c>
      <c r="E34" s="16">
        <f>'[1]28'!E36</f>
        <v>0</v>
      </c>
      <c r="F34" s="15">
        <f t="shared" si="6"/>
        <v>320</v>
      </c>
      <c r="G34" s="15">
        <f>'[1]28'!H36</f>
        <v>0</v>
      </c>
      <c r="H34" s="16">
        <f>'[1]28'!I36</f>
        <v>0</v>
      </c>
      <c r="I34" s="16">
        <f>'[1]28'!J36</f>
        <v>0</v>
      </c>
      <c r="J34" s="16">
        <f>'[1]28'!K36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'[1]28'!B37</f>
        <v>150</v>
      </c>
      <c r="C35" s="16">
        <f>'[1]28'!C37</f>
        <v>0</v>
      </c>
      <c r="D35" s="16">
        <f>'[1]28'!D37</f>
        <v>170</v>
      </c>
      <c r="E35" s="16">
        <f>'[1]28'!E37</f>
        <v>0</v>
      </c>
      <c r="F35" s="15">
        <f t="shared" si="6"/>
        <v>320</v>
      </c>
      <c r="G35" s="15">
        <f>'[1]28'!H37</f>
        <v>0</v>
      </c>
      <c r="H35" s="16">
        <f>'[1]28'!I37</f>
        <v>0</v>
      </c>
      <c r="I35" s="16">
        <f>'[1]28'!J37</f>
        <v>0</v>
      </c>
      <c r="J35" s="16">
        <f>'[1]28'!K37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'[1]28'!B38</f>
        <v>150</v>
      </c>
      <c r="C36" s="16">
        <f>'[1]28'!C38</f>
        <v>0</v>
      </c>
      <c r="D36" s="16">
        <f>'[1]28'!D38</f>
        <v>170</v>
      </c>
      <c r="E36" s="16">
        <f>'[1]28'!E38</f>
        <v>0</v>
      </c>
      <c r="F36" s="15">
        <f t="shared" si="6"/>
        <v>320</v>
      </c>
      <c r="G36" s="15">
        <f>'[1]28'!H38</f>
        <v>0</v>
      </c>
      <c r="H36" s="16">
        <f>'[1]28'!I38</f>
        <v>0</v>
      </c>
      <c r="I36" s="16">
        <f>'[1]28'!J38</f>
        <v>0</v>
      </c>
      <c r="J36" s="16">
        <f>'[1]28'!K38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'[1]28'!B39</f>
        <v>150</v>
      </c>
      <c r="C37" s="16">
        <f>'[1]28'!C39</f>
        <v>0</v>
      </c>
      <c r="D37" s="16">
        <f>'[1]28'!D39</f>
        <v>170</v>
      </c>
      <c r="E37" s="16">
        <f>'[1]28'!E39</f>
        <v>0</v>
      </c>
      <c r="F37" s="15">
        <f t="shared" si="6"/>
        <v>320</v>
      </c>
      <c r="G37" s="15">
        <f>'[1]28'!H39</f>
        <v>0</v>
      </c>
      <c r="H37" s="16">
        <f>'[1]28'!I39</f>
        <v>0</v>
      </c>
      <c r="I37" s="16">
        <f>'[1]28'!J39</f>
        <v>0</v>
      </c>
      <c r="J37" s="16">
        <f>'[1]28'!K39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'[1]28'!B40</f>
        <v>150</v>
      </c>
      <c r="C38" s="16">
        <f>'[1]28'!C40</f>
        <v>0</v>
      </c>
      <c r="D38" s="16">
        <f>'[1]28'!D40</f>
        <v>170</v>
      </c>
      <c r="E38" s="16">
        <f>'[1]28'!E40</f>
        <v>0</v>
      </c>
      <c r="F38" s="15">
        <f t="shared" si="6"/>
        <v>320</v>
      </c>
      <c r="G38" s="15">
        <f>'[1]28'!H40</f>
        <v>0</v>
      </c>
      <c r="H38" s="16">
        <f>'[1]28'!I40</f>
        <v>0</v>
      </c>
      <c r="I38" s="16">
        <f>'[1]28'!J40</f>
        <v>0</v>
      </c>
      <c r="J38" s="16">
        <f>'[1]28'!K40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'[1]28'!B41</f>
        <v>150</v>
      </c>
      <c r="C39" s="16">
        <f>'[1]28'!C41</f>
        <v>0</v>
      </c>
      <c r="D39" s="16">
        <f>'[1]28'!D41</f>
        <v>170</v>
      </c>
      <c r="E39" s="16">
        <f>'[1]28'!E41</f>
        <v>0</v>
      </c>
      <c r="F39" s="15">
        <f t="shared" si="6"/>
        <v>320</v>
      </c>
      <c r="G39" s="15">
        <f>'[1]28'!H41</f>
        <v>0</v>
      </c>
      <c r="H39" s="16">
        <f>'[1]28'!I41</f>
        <v>0</v>
      </c>
      <c r="I39" s="16">
        <f>'[1]28'!J41</f>
        <v>0</v>
      </c>
      <c r="J39" s="16">
        <f>'[1]28'!K41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'[1]28'!B42</f>
        <v>150</v>
      </c>
      <c r="C40" s="16">
        <f>'[1]28'!C42</f>
        <v>0</v>
      </c>
      <c r="D40" s="16">
        <f>'[1]28'!D42</f>
        <v>170</v>
      </c>
      <c r="E40" s="16">
        <f>'[1]28'!E42</f>
        <v>0</v>
      </c>
      <c r="F40" s="15">
        <f t="shared" si="6"/>
        <v>320</v>
      </c>
      <c r="G40" s="15">
        <f>'[1]28'!H42</f>
        <v>0</v>
      </c>
      <c r="H40" s="16">
        <f>'[1]28'!I42</f>
        <v>0</v>
      </c>
      <c r="I40" s="16">
        <f>'[1]28'!J42</f>
        <v>0</v>
      </c>
      <c r="J40" s="16">
        <f>'[1]28'!K42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'[1]28'!B43</f>
        <v>150</v>
      </c>
      <c r="C41" s="16">
        <f>'[1]28'!C43</f>
        <v>0</v>
      </c>
      <c r="D41" s="16">
        <f>'[1]28'!D43</f>
        <v>170</v>
      </c>
      <c r="E41" s="16">
        <f>'[1]28'!E43</f>
        <v>0</v>
      </c>
      <c r="F41" s="15">
        <f t="shared" si="6"/>
        <v>320</v>
      </c>
      <c r="G41" s="15">
        <f>'[1]28'!H43</f>
        <v>0</v>
      </c>
      <c r="H41" s="16">
        <f>'[1]28'!I43</f>
        <v>0</v>
      </c>
      <c r="I41" s="16">
        <f>'[1]28'!J43</f>
        <v>0</v>
      </c>
      <c r="J41" s="16">
        <f>'[1]28'!K43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'[1]28'!B44</f>
        <v>150</v>
      </c>
      <c r="C42" s="16">
        <f>'[1]28'!C44</f>
        <v>0</v>
      </c>
      <c r="D42" s="16">
        <f>'[1]28'!D44</f>
        <v>170</v>
      </c>
      <c r="E42" s="16">
        <f>'[1]28'!E44</f>
        <v>0</v>
      </c>
      <c r="F42" s="15">
        <f t="shared" si="6"/>
        <v>320</v>
      </c>
      <c r="G42" s="15">
        <f>'[1]28'!H44</f>
        <v>0</v>
      </c>
      <c r="H42" s="16">
        <f>'[1]28'!I44</f>
        <v>0</v>
      </c>
      <c r="I42" s="16">
        <f>'[1]28'!J44</f>
        <v>0</v>
      </c>
      <c r="J42" s="16">
        <f>'[1]28'!K44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'[1]28'!B45</f>
        <v>150</v>
      </c>
      <c r="C43" s="16">
        <f>'[1]28'!C45</f>
        <v>0</v>
      </c>
      <c r="D43" s="16">
        <f>'[1]28'!D45</f>
        <v>170</v>
      </c>
      <c r="E43" s="16">
        <f>'[1]28'!E45</f>
        <v>0</v>
      </c>
      <c r="F43" s="15">
        <f t="shared" si="6"/>
        <v>320</v>
      </c>
      <c r="G43" s="15">
        <f>'[1]28'!H45</f>
        <v>0</v>
      </c>
      <c r="H43" s="16">
        <f>'[1]28'!I45</f>
        <v>0</v>
      </c>
      <c r="I43" s="16">
        <f>'[1]28'!J45</f>
        <v>0</v>
      </c>
      <c r="J43" s="16">
        <f>'[1]28'!K45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'[1]28'!B46</f>
        <v>150</v>
      </c>
      <c r="C44" s="16">
        <f>'[1]28'!C46</f>
        <v>0</v>
      </c>
      <c r="D44" s="16">
        <f>'[1]28'!D46</f>
        <v>170</v>
      </c>
      <c r="E44" s="16">
        <f>'[1]28'!E46</f>
        <v>0</v>
      </c>
      <c r="F44" s="15">
        <f t="shared" si="6"/>
        <v>320</v>
      </c>
      <c r="G44" s="15">
        <f>'[1]28'!H46</f>
        <v>0</v>
      </c>
      <c r="H44" s="16">
        <f>'[1]28'!I46</f>
        <v>0</v>
      </c>
      <c r="I44" s="16">
        <f>'[1]28'!J46</f>
        <v>0</v>
      </c>
      <c r="J44" s="16">
        <f>'[1]28'!K46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'[1]28'!B47</f>
        <v>150</v>
      </c>
      <c r="C45" s="16">
        <f>'[1]28'!C47</f>
        <v>0</v>
      </c>
      <c r="D45" s="16">
        <f>'[1]28'!D47</f>
        <v>170</v>
      </c>
      <c r="E45" s="16">
        <f>'[1]28'!E47</f>
        <v>0</v>
      </c>
      <c r="F45" s="15">
        <f t="shared" si="6"/>
        <v>320</v>
      </c>
      <c r="G45" s="15">
        <f>'[1]28'!H47</f>
        <v>0</v>
      </c>
      <c r="H45" s="16">
        <f>'[1]28'!I47</f>
        <v>0</v>
      </c>
      <c r="I45" s="16">
        <f>'[1]28'!J47</f>
        <v>0</v>
      </c>
      <c r="J45" s="16">
        <f>'[1]28'!K47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'[1]28'!B48</f>
        <v>150</v>
      </c>
      <c r="C46" s="16">
        <f>'[1]28'!C48</f>
        <v>0</v>
      </c>
      <c r="D46" s="16">
        <f>'[1]28'!D48</f>
        <v>170</v>
      </c>
      <c r="E46" s="16">
        <f>'[1]28'!E48</f>
        <v>0</v>
      </c>
      <c r="F46" s="15">
        <f t="shared" si="6"/>
        <v>320</v>
      </c>
      <c r="G46" s="15">
        <f>'[1]28'!H48</f>
        <v>0</v>
      </c>
      <c r="H46" s="16">
        <f>'[1]28'!I48</f>
        <v>0</v>
      </c>
      <c r="I46" s="16">
        <f>'[1]28'!J48</f>
        <v>0</v>
      </c>
      <c r="J46" s="16">
        <f>'[1]28'!K48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'[1]28'!B49</f>
        <v>150</v>
      </c>
      <c r="C47" s="16">
        <f>'[1]28'!C49</f>
        <v>0</v>
      </c>
      <c r="D47" s="16">
        <f>'[1]28'!D49</f>
        <v>170</v>
      </c>
      <c r="E47" s="16">
        <f>'[1]28'!E49</f>
        <v>0</v>
      </c>
      <c r="F47" s="15">
        <f t="shared" si="6"/>
        <v>320</v>
      </c>
      <c r="G47" s="15">
        <f>'[1]28'!H49</f>
        <v>0</v>
      </c>
      <c r="H47" s="16">
        <f>'[1]28'!I49</f>
        <v>0</v>
      </c>
      <c r="I47" s="16">
        <f>'[1]28'!J49</f>
        <v>0</v>
      </c>
      <c r="J47" s="16">
        <f>'[1]28'!K49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'[1]28'!B50</f>
        <v>150</v>
      </c>
      <c r="C48" s="16">
        <f>'[1]28'!C50</f>
        <v>0</v>
      </c>
      <c r="D48" s="16">
        <f>'[1]28'!D50</f>
        <v>170</v>
      </c>
      <c r="E48" s="16">
        <f>'[1]28'!E50</f>
        <v>0</v>
      </c>
      <c r="F48" s="15">
        <f t="shared" si="6"/>
        <v>320</v>
      </c>
      <c r="G48" s="15">
        <f>'[1]28'!H50</f>
        <v>0</v>
      </c>
      <c r="H48" s="16">
        <f>'[1]28'!I50</f>
        <v>0</v>
      </c>
      <c r="I48" s="16">
        <f>'[1]28'!J50</f>
        <v>0</v>
      </c>
      <c r="J48" s="16">
        <f>'[1]28'!K50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'[1]28'!B51</f>
        <v>150</v>
      </c>
      <c r="C49" s="16">
        <f>'[1]28'!C51</f>
        <v>0</v>
      </c>
      <c r="D49" s="16">
        <f>'[1]28'!D51</f>
        <v>170</v>
      </c>
      <c r="E49" s="16">
        <f>'[1]28'!E51</f>
        <v>0</v>
      </c>
      <c r="F49" s="15">
        <f t="shared" si="6"/>
        <v>320</v>
      </c>
      <c r="G49" s="15">
        <f>'[1]28'!H51</f>
        <v>0</v>
      </c>
      <c r="H49" s="16">
        <f>'[1]28'!I51</f>
        <v>0</v>
      </c>
      <c r="I49" s="16">
        <f>'[1]28'!J51</f>
        <v>0</v>
      </c>
      <c r="J49" s="16">
        <f>'[1]28'!K51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'[1]28'!B52</f>
        <v>150</v>
      </c>
      <c r="C50" s="16">
        <f>'[1]28'!C52</f>
        <v>0</v>
      </c>
      <c r="D50" s="16">
        <f>'[1]28'!D52</f>
        <v>170</v>
      </c>
      <c r="E50" s="16">
        <f>'[1]28'!E52</f>
        <v>0</v>
      </c>
      <c r="F50" s="15">
        <f t="shared" si="6"/>
        <v>320</v>
      </c>
      <c r="G50" s="15">
        <f>'[1]28'!H52</f>
        <v>0</v>
      </c>
      <c r="H50" s="16">
        <f>'[1]28'!I52</f>
        <v>0</v>
      </c>
      <c r="I50" s="16">
        <f>'[1]28'!J52</f>
        <v>0</v>
      </c>
      <c r="J50" s="16">
        <f>'[1]28'!K52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'[1]28'!B53</f>
        <v>150</v>
      </c>
      <c r="C51" s="16">
        <f>'[1]28'!C53</f>
        <v>0</v>
      </c>
      <c r="D51" s="16">
        <f>'[1]28'!D53</f>
        <v>170</v>
      </c>
      <c r="E51" s="16">
        <f>'[1]28'!E53</f>
        <v>0</v>
      </c>
      <c r="F51" s="15">
        <f t="shared" si="6"/>
        <v>320</v>
      </c>
      <c r="G51" s="15">
        <f>'[1]28'!H53</f>
        <v>0</v>
      </c>
      <c r="H51" s="16">
        <f>'[1]28'!I53</f>
        <v>0</v>
      </c>
      <c r="I51" s="16">
        <f>'[1]28'!J53</f>
        <v>0</v>
      </c>
      <c r="J51" s="16">
        <f>'[1]28'!K53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'[1]28'!B54</f>
        <v>150</v>
      </c>
      <c r="C52" s="16">
        <f>'[1]28'!C54</f>
        <v>0</v>
      </c>
      <c r="D52" s="16">
        <f>'[1]28'!D54</f>
        <v>170</v>
      </c>
      <c r="E52" s="16">
        <f>'[1]28'!E54</f>
        <v>0</v>
      </c>
      <c r="F52" s="15">
        <f t="shared" si="6"/>
        <v>320</v>
      </c>
      <c r="G52" s="15">
        <f>'[1]28'!H54</f>
        <v>0</v>
      </c>
      <c r="H52" s="16">
        <f>'[1]28'!I54</f>
        <v>0</v>
      </c>
      <c r="I52" s="16">
        <f>'[1]28'!J54</f>
        <v>0</v>
      </c>
      <c r="J52" s="16">
        <f>'[1]28'!K54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'[1]28'!B55</f>
        <v>150</v>
      </c>
      <c r="C53" s="16">
        <f>'[1]28'!C55</f>
        <v>0</v>
      </c>
      <c r="D53" s="16">
        <f>'[1]28'!D55</f>
        <v>170</v>
      </c>
      <c r="E53" s="16">
        <f>'[1]28'!E55</f>
        <v>0</v>
      </c>
      <c r="F53" s="15">
        <f t="shared" si="6"/>
        <v>320</v>
      </c>
      <c r="G53" s="15">
        <f>'[1]28'!H55</f>
        <v>0</v>
      </c>
      <c r="H53" s="16">
        <f>'[1]28'!I55</f>
        <v>0</v>
      </c>
      <c r="I53" s="16">
        <f>'[1]28'!J55</f>
        <v>0</v>
      </c>
      <c r="J53" s="16">
        <f>'[1]28'!K55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'[1]28'!B56</f>
        <v>150</v>
      </c>
      <c r="C54" s="16">
        <f>'[1]28'!C56</f>
        <v>0</v>
      </c>
      <c r="D54" s="16">
        <f>'[1]28'!D56</f>
        <v>170</v>
      </c>
      <c r="E54" s="16">
        <f>'[1]28'!E56</f>
        <v>0</v>
      </c>
      <c r="F54" s="15">
        <f t="shared" si="6"/>
        <v>320</v>
      </c>
      <c r="G54" s="15">
        <f>'[1]28'!H56</f>
        <v>0</v>
      </c>
      <c r="H54" s="16">
        <f>'[1]28'!I56</f>
        <v>0</v>
      </c>
      <c r="I54" s="16">
        <f>'[1]28'!J56</f>
        <v>0</v>
      </c>
      <c r="J54" s="16">
        <f>'[1]28'!K56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'[1]28'!B57</f>
        <v>150</v>
      </c>
      <c r="C55" s="16">
        <f>'[1]28'!C57</f>
        <v>0</v>
      </c>
      <c r="D55" s="16">
        <f>'[1]28'!D57</f>
        <v>170</v>
      </c>
      <c r="E55" s="16">
        <f>'[1]28'!E57</f>
        <v>0</v>
      </c>
      <c r="F55" s="15">
        <f t="shared" si="6"/>
        <v>320</v>
      </c>
      <c r="G55" s="15">
        <f>'[1]28'!H57</f>
        <v>0</v>
      </c>
      <c r="H55" s="16">
        <f>'[1]28'!I57</f>
        <v>0</v>
      </c>
      <c r="I55" s="16">
        <f>'[1]28'!J57</f>
        <v>0</v>
      </c>
      <c r="J55" s="16">
        <f>'[1]28'!K57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'[1]28'!B58</f>
        <v>150</v>
      </c>
      <c r="C56" s="16">
        <f>'[1]28'!C58</f>
        <v>0</v>
      </c>
      <c r="D56" s="16">
        <f>'[1]28'!D58</f>
        <v>170</v>
      </c>
      <c r="E56" s="16">
        <f>'[1]28'!E58</f>
        <v>0</v>
      </c>
      <c r="F56" s="15">
        <f t="shared" si="6"/>
        <v>320</v>
      </c>
      <c r="G56" s="15">
        <f>'[1]28'!H58</f>
        <v>0</v>
      </c>
      <c r="H56" s="16">
        <f>'[1]28'!I58</f>
        <v>0</v>
      </c>
      <c r="I56" s="16">
        <f>'[1]28'!J58</f>
        <v>0</v>
      </c>
      <c r="J56" s="16">
        <f>'[1]28'!K58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'[1]28'!B59</f>
        <v>150</v>
      </c>
      <c r="C57" s="16">
        <f>'[1]28'!C59</f>
        <v>0</v>
      </c>
      <c r="D57" s="16">
        <f>'[1]28'!D59</f>
        <v>170</v>
      </c>
      <c r="E57" s="16">
        <f>'[1]28'!E59</f>
        <v>0</v>
      </c>
      <c r="F57" s="15">
        <f t="shared" si="6"/>
        <v>320</v>
      </c>
      <c r="G57" s="15">
        <f>'[1]28'!H59</f>
        <v>0</v>
      </c>
      <c r="H57" s="16">
        <f>'[1]28'!I59</f>
        <v>0</v>
      </c>
      <c r="I57" s="16">
        <f>'[1]28'!J59</f>
        <v>0</v>
      </c>
      <c r="J57" s="16">
        <f>'[1]28'!K59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'[1]28'!B60</f>
        <v>150</v>
      </c>
      <c r="C58" s="16">
        <f>'[1]28'!C60</f>
        <v>0</v>
      </c>
      <c r="D58" s="16">
        <f>'[1]28'!D60</f>
        <v>170</v>
      </c>
      <c r="E58" s="16">
        <f>'[1]28'!E60</f>
        <v>0</v>
      </c>
      <c r="F58" s="15">
        <f t="shared" si="6"/>
        <v>320</v>
      </c>
      <c r="G58" s="15">
        <f>'[1]28'!H60</f>
        <v>0</v>
      </c>
      <c r="H58" s="16">
        <f>'[1]28'!I60</f>
        <v>0</v>
      </c>
      <c r="I58" s="16">
        <f>'[1]28'!J60</f>
        <v>0</v>
      </c>
      <c r="J58" s="16">
        <f>'[1]28'!K60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'[1]28'!B61</f>
        <v>150</v>
      </c>
      <c r="C59" s="16">
        <f>'[1]28'!C61</f>
        <v>0</v>
      </c>
      <c r="D59" s="16">
        <f>'[1]28'!D61</f>
        <v>170</v>
      </c>
      <c r="E59" s="16">
        <f>'[1]28'!E61</f>
        <v>0</v>
      </c>
      <c r="F59" s="15">
        <f t="shared" si="6"/>
        <v>320</v>
      </c>
      <c r="G59" s="15">
        <f>'[1]28'!H61</f>
        <v>0</v>
      </c>
      <c r="H59" s="16">
        <f>'[1]28'!I61</f>
        <v>0</v>
      </c>
      <c r="I59" s="16">
        <f>'[1]28'!J61</f>
        <v>0</v>
      </c>
      <c r="J59" s="16">
        <f>'[1]28'!K61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'[1]28'!B62</f>
        <v>150</v>
      </c>
      <c r="C60" s="16">
        <f>'[1]28'!C62</f>
        <v>0</v>
      </c>
      <c r="D60" s="16">
        <f>'[1]28'!D62</f>
        <v>170</v>
      </c>
      <c r="E60" s="16">
        <f>'[1]28'!E62</f>
        <v>0</v>
      </c>
      <c r="F60" s="15">
        <f t="shared" si="6"/>
        <v>320</v>
      </c>
      <c r="G60" s="15">
        <f>'[1]28'!H62</f>
        <v>0</v>
      </c>
      <c r="H60" s="16">
        <f>'[1]28'!I62</f>
        <v>0</v>
      </c>
      <c r="I60" s="16">
        <f>'[1]28'!J62</f>
        <v>0</v>
      </c>
      <c r="J60" s="16">
        <f>'[1]28'!K62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'[1]28'!B63</f>
        <v>150</v>
      </c>
      <c r="C61" s="16">
        <f>'[1]28'!C63</f>
        <v>0</v>
      </c>
      <c r="D61" s="16">
        <f>'[1]28'!D63</f>
        <v>170</v>
      </c>
      <c r="E61" s="16">
        <f>'[1]28'!E63</f>
        <v>0</v>
      </c>
      <c r="F61" s="15">
        <f t="shared" si="6"/>
        <v>320</v>
      </c>
      <c r="G61" s="15">
        <f>'[1]28'!H63</f>
        <v>0</v>
      </c>
      <c r="H61" s="16">
        <f>'[1]28'!I63</f>
        <v>0</v>
      </c>
      <c r="I61" s="16">
        <f>'[1]28'!J63</f>
        <v>0</v>
      </c>
      <c r="J61" s="16">
        <f>'[1]28'!K63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'[1]28'!B64</f>
        <v>150</v>
      </c>
      <c r="C62" s="16">
        <f>'[1]28'!C64</f>
        <v>0</v>
      </c>
      <c r="D62" s="16">
        <f>'[1]28'!D64</f>
        <v>170</v>
      </c>
      <c r="E62" s="16">
        <f>'[1]28'!E64</f>
        <v>0</v>
      </c>
      <c r="F62" s="15">
        <f t="shared" si="6"/>
        <v>320</v>
      </c>
      <c r="G62" s="15">
        <f>'[1]28'!H64</f>
        <v>0</v>
      </c>
      <c r="H62" s="16">
        <f>'[1]28'!I64</f>
        <v>0</v>
      </c>
      <c r="I62" s="16">
        <f>'[1]28'!J64</f>
        <v>0</v>
      </c>
      <c r="J62" s="16">
        <f>'[1]28'!K64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'[1]28'!B65</f>
        <v>150</v>
      </c>
      <c r="C63" s="16">
        <f>'[1]28'!C65</f>
        <v>0</v>
      </c>
      <c r="D63" s="16">
        <f>'[1]28'!D65</f>
        <v>170</v>
      </c>
      <c r="E63" s="16">
        <f>'[1]28'!E65</f>
        <v>0</v>
      </c>
      <c r="F63" s="15">
        <f t="shared" si="6"/>
        <v>320</v>
      </c>
      <c r="G63" s="15">
        <f>'[1]28'!H65</f>
        <v>0</v>
      </c>
      <c r="H63" s="16">
        <f>'[1]28'!I65</f>
        <v>0</v>
      </c>
      <c r="I63" s="16">
        <f>'[1]28'!J65</f>
        <v>0</v>
      </c>
      <c r="J63" s="16">
        <f>'[1]28'!K65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'[1]28'!B66</f>
        <v>150</v>
      </c>
      <c r="C64" s="16">
        <f>'[1]28'!C66</f>
        <v>0</v>
      </c>
      <c r="D64" s="16">
        <f>'[1]28'!D66</f>
        <v>170</v>
      </c>
      <c r="E64" s="16">
        <f>'[1]28'!E66</f>
        <v>0</v>
      </c>
      <c r="F64" s="15">
        <f t="shared" si="6"/>
        <v>320</v>
      </c>
      <c r="G64" s="15">
        <f>'[1]28'!H66</f>
        <v>0</v>
      </c>
      <c r="H64" s="16">
        <f>'[1]28'!I66</f>
        <v>0</v>
      </c>
      <c r="I64" s="16">
        <f>'[1]28'!J66</f>
        <v>0</v>
      </c>
      <c r="J64" s="16">
        <f>'[1]28'!K66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'[1]28'!B67</f>
        <v>150</v>
      </c>
      <c r="C65" s="16">
        <f>'[1]28'!C67</f>
        <v>0</v>
      </c>
      <c r="D65" s="16">
        <f>'[1]28'!D67</f>
        <v>170</v>
      </c>
      <c r="E65" s="16">
        <f>'[1]28'!E67</f>
        <v>0</v>
      </c>
      <c r="F65" s="15">
        <f t="shared" si="6"/>
        <v>320</v>
      </c>
      <c r="G65" s="15">
        <f>'[1]28'!H67</f>
        <v>0</v>
      </c>
      <c r="H65" s="16">
        <f>'[1]28'!I67</f>
        <v>0</v>
      </c>
      <c r="I65" s="16">
        <f>'[1]28'!J67</f>
        <v>0</v>
      </c>
      <c r="J65" s="16">
        <f>'[1]28'!K67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'[1]28'!B68</f>
        <v>150</v>
      </c>
      <c r="C66" s="16">
        <f>'[1]28'!C68</f>
        <v>0</v>
      </c>
      <c r="D66" s="16">
        <f>'[1]28'!D68</f>
        <v>170</v>
      </c>
      <c r="E66" s="16">
        <f>'[1]28'!E68</f>
        <v>0</v>
      </c>
      <c r="F66" s="15">
        <f t="shared" si="6"/>
        <v>320</v>
      </c>
      <c r="G66" s="15">
        <f>'[1]28'!H68</f>
        <v>0</v>
      </c>
      <c r="H66" s="16">
        <f>'[1]28'!I68</f>
        <v>0</v>
      </c>
      <c r="I66" s="16">
        <f>'[1]28'!J68</f>
        <v>0</v>
      </c>
      <c r="J66" s="16">
        <f>'[1]28'!K68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'[1]28'!B69</f>
        <v>150</v>
      </c>
      <c r="C67" s="16">
        <f>'[1]28'!C69</f>
        <v>0</v>
      </c>
      <c r="D67" s="16">
        <f>'[1]28'!D69</f>
        <v>170</v>
      </c>
      <c r="E67" s="16">
        <f>'[1]28'!E69</f>
        <v>0</v>
      </c>
      <c r="F67" s="15">
        <f t="shared" si="6"/>
        <v>320</v>
      </c>
      <c r="G67" s="15">
        <f>'[1]28'!H69</f>
        <v>0</v>
      </c>
      <c r="H67" s="16">
        <f>'[1]28'!I69</f>
        <v>0</v>
      </c>
      <c r="I67" s="16">
        <f>'[1]28'!J69</f>
        <v>0</v>
      </c>
      <c r="J67" s="16">
        <f>'[1]28'!K69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'[1]28'!B70</f>
        <v>150</v>
      </c>
      <c r="C68" s="16">
        <f>'[1]28'!C70</f>
        <v>0</v>
      </c>
      <c r="D68" s="16">
        <f>'[1]28'!D70</f>
        <v>170</v>
      </c>
      <c r="E68" s="16">
        <f>'[1]28'!E70</f>
        <v>0</v>
      </c>
      <c r="F68" s="15">
        <f t="shared" si="6"/>
        <v>320</v>
      </c>
      <c r="G68" s="15">
        <f>'[1]28'!H70</f>
        <v>0</v>
      </c>
      <c r="H68" s="16">
        <f>'[1]28'!I70</f>
        <v>0</v>
      </c>
      <c r="I68" s="16">
        <f>'[1]28'!J70</f>
        <v>0</v>
      </c>
      <c r="J68" s="16">
        <f>'[1]28'!K70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'[1]28'!B71</f>
        <v>150</v>
      </c>
      <c r="C69" s="16">
        <f>'[1]28'!C71</f>
        <v>0</v>
      </c>
      <c r="D69" s="16">
        <f>'[1]28'!D71</f>
        <v>170</v>
      </c>
      <c r="E69" s="16">
        <f>'[1]28'!E71</f>
        <v>0</v>
      </c>
      <c r="F69" s="15">
        <f t="shared" ref="F69:F98" si="17">SUM(B69:E69)</f>
        <v>320</v>
      </c>
      <c r="G69" s="15">
        <f>'[1]28'!H71</f>
        <v>0</v>
      </c>
      <c r="H69" s="16">
        <f>'[1]28'!I71</f>
        <v>0</v>
      </c>
      <c r="I69" s="16">
        <f>'[1]28'!J71</f>
        <v>0</v>
      </c>
      <c r="J69" s="16">
        <f>'[1]28'!K71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'[1]28'!B72</f>
        <v>150</v>
      </c>
      <c r="C70" s="16">
        <f>'[1]28'!C72</f>
        <v>0</v>
      </c>
      <c r="D70" s="16">
        <f>'[1]28'!D72</f>
        <v>170</v>
      </c>
      <c r="E70" s="16">
        <f>'[1]28'!E72</f>
        <v>0</v>
      </c>
      <c r="F70" s="15">
        <f t="shared" si="17"/>
        <v>320</v>
      </c>
      <c r="G70" s="15">
        <f>'[1]28'!H72</f>
        <v>0</v>
      </c>
      <c r="H70" s="16">
        <f>'[1]28'!I72</f>
        <v>0</v>
      </c>
      <c r="I70" s="16">
        <f>'[1]28'!J72</f>
        <v>0</v>
      </c>
      <c r="J70" s="16">
        <f>'[1]28'!K72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'[1]28'!B73</f>
        <v>150</v>
      </c>
      <c r="C71" s="16">
        <f>'[1]28'!C73</f>
        <v>0</v>
      </c>
      <c r="D71" s="16">
        <f>'[1]28'!D73</f>
        <v>170</v>
      </c>
      <c r="E71" s="16">
        <f>'[1]28'!E73</f>
        <v>0</v>
      </c>
      <c r="F71" s="15">
        <f t="shared" si="17"/>
        <v>320</v>
      </c>
      <c r="G71" s="15">
        <f>'[1]28'!H73</f>
        <v>0</v>
      </c>
      <c r="H71" s="16">
        <f>'[1]28'!I73</f>
        <v>0</v>
      </c>
      <c r="I71" s="16">
        <f>'[1]28'!J73</f>
        <v>0</v>
      </c>
      <c r="J71" s="16">
        <f>'[1]28'!K73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'[1]28'!B74</f>
        <v>150</v>
      </c>
      <c r="C72" s="16">
        <f>'[1]28'!C74</f>
        <v>0</v>
      </c>
      <c r="D72" s="16">
        <f>'[1]28'!D74</f>
        <v>170</v>
      </c>
      <c r="E72" s="16">
        <f>'[1]28'!E74</f>
        <v>0</v>
      </c>
      <c r="F72" s="15">
        <f t="shared" si="17"/>
        <v>320</v>
      </c>
      <c r="G72" s="15">
        <f>'[1]28'!H74</f>
        <v>0</v>
      </c>
      <c r="H72" s="16">
        <f>'[1]28'!I74</f>
        <v>0</v>
      </c>
      <c r="I72" s="16">
        <f>'[1]28'!J74</f>
        <v>0</v>
      </c>
      <c r="J72" s="16">
        <f>'[1]28'!K74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'[1]28'!B75</f>
        <v>150</v>
      </c>
      <c r="C73" s="16">
        <f>'[1]28'!C75</f>
        <v>0</v>
      </c>
      <c r="D73" s="16">
        <f>'[1]28'!D75</f>
        <v>170</v>
      </c>
      <c r="E73" s="16">
        <f>'[1]28'!E75</f>
        <v>0</v>
      </c>
      <c r="F73" s="15">
        <f t="shared" si="17"/>
        <v>320</v>
      </c>
      <c r="G73" s="15">
        <f>'[1]28'!H75</f>
        <v>0</v>
      </c>
      <c r="H73" s="16">
        <f>'[1]28'!I75</f>
        <v>0</v>
      </c>
      <c r="I73" s="16">
        <f>'[1]28'!J75</f>
        <v>0</v>
      </c>
      <c r="J73" s="16">
        <f>'[1]28'!K75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'[1]28'!B76</f>
        <v>150</v>
      </c>
      <c r="C74" s="16">
        <f>'[1]28'!C76</f>
        <v>0</v>
      </c>
      <c r="D74" s="16">
        <f>'[1]28'!D76</f>
        <v>170</v>
      </c>
      <c r="E74" s="16">
        <f>'[1]28'!E76</f>
        <v>0</v>
      </c>
      <c r="F74" s="15">
        <f t="shared" si="17"/>
        <v>320</v>
      </c>
      <c r="G74" s="15">
        <f>'[1]28'!H76</f>
        <v>0</v>
      </c>
      <c r="H74" s="16">
        <f>'[1]28'!I76</f>
        <v>0</v>
      </c>
      <c r="I74" s="16">
        <f>'[1]28'!J76</f>
        <v>0</v>
      </c>
      <c r="J74" s="16">
        <f>'[1]28'!K76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'[1]28'!B77</f>
        <v>150</v>
      </c>
      <c r="C75" s="16">
        <f>'[1]28'!C77</f>
        <v>0</v>
      </c>
      <c r="D75" s="16">
        <f>'[1]28'!D77</f>
        <v>170</v>
      </c>
      <c r="E75" s="16">
        <f>'[1]28'!E77</f>
        <v>0</v>
      </c>
      <c r="F75" s="15">
        <f t="shared" si="17"/>
        <v>320</v>
      </c>
      <c r="G75" s="15">
        <f>'[1]28'!H77</f>
        <v>0</v>
      </c>
      <c r="H75" s="16">
        <f>'[1]28'!I77</f>
        <v>0</v>
      </c>
      <c r="I75" s="16">
        <f>'[1]28'!J77</f>
        <v>0</v>
      </c>
      <c r="J75" s="16">
        <f>'[1]28'!K77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'[1]28'!B78</f>
        <v>150</v>
      </c>
      <c r="C76" s="16">
        <f>'[1]28'!C78</f>
        <v>0</v>
      </c>
      <c r="D76" s="16">
        <f>'[1]28'!D78</f>
        <v>170</v>
      </c>
      <c r="E76" s="16">
        <f>'[1]28'!E78</f>
        <v>0</v>
      </c>
      <c r="F76" s="15">
        <f t="shared" si="17"/>
        <v>320</v>
      </c>
      <c r="G76" s="15">
        <f>'[1]28'!H78</f>
        <v>0</v>
      </c>
      <c r="H76" s="16">
        <f>'[1]28'!I78</f>
        <v>0</v>
      </c>
      <c r="I76" s="16">
        <f>'[1]28'!J78</f>
        <v>0</v>
      </c>
      <c r="J76" s="16">
        <f>'[1]28'!K78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'[1]28'!B79</f>
        <v>150</v>
      </c>
      <c r="C77" s="16">
        <f>'[1]28'!C79</f>
        <v>0</v>
      </c>
      <c r="D77" s="16">
        <f>'[1]28'!D79</f>
        <v>170</v>
      </c>
      <c r="E77" s="16">
        <f>'[1]28'!E79</f>
        <v>0</v>
      </c>
      <c r="F77" s="15">
        <f t="shared" si="17"/>
        <v>320</v>
      </c>
      <c r="G77" s="15">
        <f>'[1]28'!H79</f>
        <v>0</v>
      </c>
      <c r="H77" s="16">
        <f>'[1]28'!I79</f>
        <v>0</v>
      </c>
      <c r="I77" s="16">
        <f>'[1]28'!J79</f>
        <v>0</v>
      </c>
      <c r="J77" s="16">
        <f>'[1]28'!K79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'[1]28'!B80</f>
        <v>150</v>
      </c>
      <c r="C78" s="16">
        <f>'[1]28'!C80</f>
        <v>0</v>
      </c>
      <c r="D78" s="16">
        <f>'[1]28'!D80</f>
        <v>170</v>
      </c>
      <c r="E78" s="16">
        <f>'[1]28'!E80</f>
        <v>0</v>
      </c>
      <c r="F78" s="15">
        <f t="shared" si="17"/>
        <v>320</v>
      </c>
      <c r="G78" s="15">
        <f>'[1]28'!H80</f>
        <v>0</v>
      </c>
      <c r="H78" s="16">
        <f>'[1]28'!I80</f>
        <v>0</v>
      </c>
      <c r="I78" s="16">
        <f>'[1]28'!J80</f>
        <v>0</v>
      </c>
      <c r="J78" s="16">
        <f>'[1]28'!K80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'[1]28'!B81</f>
        <v>150</v>
      </c>
      <c r="C79" s="16">
        <f>'[1]28'!C81</f>
        <v>0</v>
      </c>
      <c r="D79" s="16">
        <f>'[1]28'!D81</f>
        <v>170</v>
      </c>
      <c r="E79" s="16">
        <f>'[1]28'!E81</f>
        <v>0</v>
      </c>
      <c r="F79" s="15">
        <f t="shared" si="17"/>
        <v>320</v>
      </c>
      <c r="G79" s="15">
        <f>'[1]28'!H81</f>
        <v>0</v>
      </c>
      <c r="H79" s="16">
        <f>'[1]28'!I81</f>
        <v>0</v>
      </c>
      <c r="I79" s="16">
        <f>'[1]28'!J81</f>
        <v>0</v>
      </c>
      <c r="J79" s="16">
        <f>'[1]28'!K81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'[1]28'!B82</f>
        <v>150</v>
      </c>
      <c r="C80" s="16">
        <f>'[1]28'!C82</f>
        <v>0</v>
      </c>
      <c r="D80" s="16">
        <f>'[1]28'!D82</f>
        <v>170</v>
      </c>
      <c r="E80" s="16">
        <f>'[1]28'!E82</f>
        <v>0</v>
      </c>
      <c r="F80" s="15">
        <f t="shared" si="17"/>
        <v>320</v>
      </c>
      <c r="G80" s="15">
        <f>'[1]28'!H82</f>
        <v>0</v>
      </c>
      <c r="H80" s="16">
        <f>'[1]28'!I82</f>
        <v>0</v>
      </c>
      <c r="I80" s="16">
        <f>'[1]28'!J82</f>
        <v>0</v>
      </c>
      <c r="J80" s="16">
        <f>'[1]28'!K82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'[1]28'!B83</f>
        <v>150</v>
      </c>
      <c r="C81" s="16">
        <f>'[1]28'!C83</f>
        <v>0</v>
      </c>
      <c r="D81" s="16">
        <f>'[1]28'!D83</f>
        <v>170</v>
      </c>
      <c r="E81" s="16">
        <f>'[1]28'!E83</f>
        <v>0</v>
      </c>
      <c r="F81" s="15">
        <f t="shared" si="17"/>
        <v>320</v>
      </c>
      <c r="G81" s="15">
        <f>'[1]28'!H83</f>
        <v>0</v>
      </c>
      <c r="H81" s="16">
        <f>'[1]28'!I83</f>
        <v>0</v>
      </c>
      <c r="I81" s="16">
        <f>'[1]28'!J83</f>
        <v>0</v>
      </c>
      <c r="J81" s="16">
        <f>'[1]28'!K83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'[1]28'!B84</f>
        <v>150</v>
      </c>
      <c r="C82" s="16">
        <f>'[1]28'!C84</f>
        <v>0</v>
      </c>
      <c r="D82" s="16">
        <f>'[1]28'!D84</f>
        <v>170</v>
      </c>
      <c r="E82" s="16">
        <f>'[1]28'!E84</f>
        <v>0</v>
      </c>
      <c r="F82" s="15">
        <f t="shared" si="17"/>
        <v>320</v>
      </c>
      <c r="G82" s="15">
        <f>'[1]28'!H84</f>
        <v>0</v>
      </c>
      <c r="H82" s="16">
        <f>'[1]28'!I84</f>
        <v>0</v>
      </c>
      <c r="I82" s="16">
        <f>'[1]28'!J84</f>
        <v>0</v>
      </c>
      <c r="J82" s="16">
        <f>'[1]28'!K84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'[1]28'!B85</f>
        <v>150</v>
      </c>
      <c r="C83" s="16">
        <f>'[1]28'!C85</f>
        <v>0</v>
      </c>
      <c r="D83" s="16">
        <f>'[1]28'!D85</f>
        <v>170</v>
      </c>
      <c r="E83" s="16">
        <f>'[1]28'!E85</f>
        <v>0</v>
      </c>
      <c r="F83" s="15">
        <f t="shared" si="17"/>
        <v>320</v>
      </c>
      <c r="G83" s="15">
        <f>'[1]28'!H85</f>
        <v>0</v>
      </c>
      <c r="H83" s="16">
        <f>'[1]28'!I85</f>
        <v>0</v>
      </c>
      <c r="I83" s="16">
        <f>'[1]28'!J85</f>
        <v>0</v>
      </c>
      <c r="J83" s="16">
        <f>'[1]28'!K85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'[1]28'!B86</f>
        <v>150</v>
      </c>
      <c r="C84" s="16">
        <f>'[1]28'!C86</f>
        <v>0</v>
      </c>
      <c r="D84" s="16">
        <f>'[1]28'!D86</f>
        <v>170</v>
      </c>
      <c r="E84" s="16">
        <f>'[1]28'!E86</f>
        <v>0</v>
      </c>
      <c r="F84" s="15">
        <f t="shared" si="17"/>
        <v>320</v>
      </c>
      <c r="G84" s="15">
        <f>'[1]28'!H86</f>
        <v>0</v>
      </c>
      <c r="H84" s="16">
        <f>'[1]28'!I86</f>
        <v>0</v>
      </c>
      <c r="I84" s="16">
        <f>'[1]28'!J86</f>
        <v>0</v>
      </c>
      <c r="J84" s="16">
        <f>'[1]28'!K86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'[1]28'!B87</f>
        <v>150</v>
      </c>
      <c r="C85" s="16">
        <f>'[1]28'!C87</f>
        <v>0</v>
      </c>
      <c r="D85" s="16">
        <f>'[1]28'!D87</f>
        <v>170</v>
      </c>
      <c r="E85" s="16">
        <f>'[1]28'!E87</f>
        <v>0</v>
      </c>
      <c r="F85" s="15">
        <f t="shared" si="17"/>
        <v>320</v>
      </c>
      <c r="G85" s="15">
        <f>'[1]28'!H87</f>
        <v>0</v>
      </c>
      <c r="H85" s="16">
        <f>'[1]28'!I87</f>
        <v>0</v>
      </c>
      <c r="I85" s="16">
        <f>'[1]28'!J87</f>
        <v>0</v>
      </c>
      <c r="J85" s="16">
        <f>'[1]28'!K87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'[1]28'!B88</f>
        <v>150</v>
      </c>
      <c r="C86" s="16">
        <f>'[1]28'!C88</f>
        <v>0</v>
      </c>
      <c r="D86" s="16">
        <f>'[1]28'!D88</f>
        <v>170</v>
      </c>
      <c r="E86" s="16">
        <f>'[1]28'!E88</f>
        <v>0</v>
      </c>
      <c r="F86" s="15">
        <f t="shared" si="17"/>
        <v>320</v>
      </c>
      <c r="G86" s="15">
        <f>'[1]28'!H88</f>
        <v>0</v>
      </c>
      <c r="H86" s="16">
        <f>'[1]28'!I88</f>
        <v>0</v>
      </c>
      <c r="I86" s="16">
        <f>'[1]28'!J88</f>
        <v>0</v>
      </c>
      <c r="J86" s="16">
        <f>'[1]28'!K88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'[1]28'!B89</f>
        <v>150</v>
      </c>
      <c r="C87" s="16">
        <f>'[1]28'!C89</f>
        <v>0</v>
      </c>
      <c r="D87" s="16">
        <f>'[1]28'!D89</f>
        <v>176</v>
      </c>
      <c r="E87" s="16">
        <f>'[1]28'!E89</f>
        <v>0</v>
      </c>
      <c r="F87" s="15">
        <f t="shared" si="17"/>
        <v>326</v>
      </c>
      <c r="G87" s="15">
        <f>'[1]28'!H89</f>
        <v>0</v>
      </c>
      <c r="H87" s="16">
        <f>'[1]28'!I89</f>
        <v>0</v>
      </c>
      <c r="I87" s="16">
        <f>'[1]28'!J89</f>
        <v>0</v>
      </c>
      <c r="J87" s="16">
        <f>'[1]28'!K89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'[1]28'!B90</f>
        <v>150</v>
      </c>
      <c r="C88" s="16">
        <f>'[1]28'!C90</f>
        <v>0</v>
      </c>
      <c r="D88" s="16">
        <f>'[1]28'!D90</f>
        <v>176</v>
      </c>
      <c r="E88" s="16">
        <f>'[1]28'!E90</f>
        <v>0</v>
      </c>
      <c r="F88" s="15">
        <f t="shared" si="17"/>
        <v>326</v>
      </c>
      <c r="G88" s="15">
        <f>'[1]28'!H90</f>
        <v>0</v>
      </c>
      <c r="H88" s="16">
        <f>'[1]28'!I90</f>
        <v>0</v>
      </c>
      <c r="I88" s="16">
        <f>'[1]28'!J90</f>
        <v>0</v>
      </c>
      <c r="J88" s="16">
        <f>'[1]28'!K90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'[1]28'!B91</f>
        <v>150</v>
      </c>
      <c r="C89" s="16">
        <f>'[1]28'!C91</f>
        <v>0</v>
      </c>
      <c r="D89" s="16">
        <f>'[1]28'!D91</f>
        <v>176</v>
      </c>
      <c r="E89" s="16">
        <f>'[1]28'!E91</f>
        <v>0</v>
      </c>
      <c r="F89" s="15">
        <f t="shared" si="17"/>
        <v>326</v>
      </c>
      <c r="G89" s="15">
        <f>'[1]28'!H91</f>
        <v>0</v>
      </c>
      <c r="H89" s="16">
        <f>'[1]28'!I91</f>
        <v>0</v>
      </c>
      <c r="I89" s="16">
        <f>'[1]28'!J91</f>
        <v>0</v>
      </c>
      <c r="J89" s="16">
        <f>'[1]28'!K91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'[1]28'!B92</f>
        <v>150</v>
      </c>
      <c r="C90" s="16">
        <f>'[1]28'!C92</f>
        <v>0</v>
      </c>
      <c r="D90" s="16">
        <f>'[1]28'!D92</f>
        <v>176</v>
      </c>
      <c r="E90" s="16">
        <f>'[1]28'!E92</f>
        <v>0</v>
      </c>
      <c r="F90" s="15">
        <f t="shared" si="17"/>
        <v>326</v>
      </c>
      <c r="G90" s="15">
        <f>'[1]28'!H92</f>
        <v>0</v>
      </c>
      <c r="H90" s="16">
        <f>'[1]28'!I92</f>
        <v>0</v>
      </c>
      <c r="I90" s="16">
        <f>'[1]28'!J92</f>
        <v>0</v>
      </c>
      <c r="J90" s="16">
        <f>'[1]28'!K92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'[1]28'!B93</f>
        <v>150</v>
      </c>
      <c r="C91" s="16">
        <f>'[1]28'!C93</f>
        <v>0</v>
      </c>
      <c r="D91" s="16">
        <f>'[1]28'!D93</f>
        <v>176</v>
      </c>
      <c r="E91" s="16">
        <f>'[1]28'!E93</f>
        <v>0</v>
      </c>
      <c r="F91" s="15">
        <f t="shared" si="17"/>
        <v>326</v>
      </c>
      <c r="G91" s="15">
        <f>'[1]28'!H93</f>
        <v>0</v>
      </c>
      <c r="H91" s="16">
        <f>'[1]28'!I93</f>
        <v>0</v>
      </c>
      <c r="I91" s="16">
        <f>'[1]28'!J93</f>
        <v>0</v>
      </c>
      <c r="J91" s="16">
        <f>'[1]28'!K93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'[1]28'!B94</f>
        <v>150</v>
      </c>
      <c r="C92" s="16">
        <f>'[1]28'!C94</f>
        <v>0</v>
      </c>
      <c r="D92" s="16">
        <f>'[1]28'!D94</f>
        <v>176</v>
      </c>
      <c r="E92" s="16">
        <f>'[1]28'!E94</f>
        <v>0</v>
      </c>
      <c r="F92" s="15">
        <f t="shared" si="17"/>
        <v>326</v>
      </c>
      <c r="G92" s="15">
        <f>'[1]28'!H94</f>
        <v>0</v>
      </c>
      <c r="H92" s="16">
        <f>'[1]28'!I94</f>
        <v>0</v>
      </c>
      <c r="I92" s="16">
        <f>'[1]28'!J94</f>
        <v>0</v>
      </c>
      <c r="J92" s="16">
        <f>'[1]28'!K94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'[1]28'!B95</f>
        <v>150</v>
      </c>
      <c r="C93" s="16">
        <f>'[1]28'!C95</f>
        <v>0</v>
      </c>
      <c r="D93" s="16">
        <f>'[1]28'!D95</f>
        <v>176</v>
      </c>
      <c r="E93" s="16">
        <f>'[1]28'!E95</f>
        <v>0</v>
      </c>
      <c r="F93" s="15">
        <f t="shared" si="17"/>
        <v>326</v>
      </c>
      <c r="G93" s="15">
        <f>'[1]28'!H95</f>
        <v>0</v>
      </c>
      <c r="H93" s="16">
        <f>'[1]28'!I95</f>
        <v>0</v>
      </c>
      <c r="I93" s="16">
        <f>'[1]28'!J95</f>
        <v>0</v>
      </c>
      <c r="J93" s="16">
        <f>'[1]28'!K95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'[1]28'!B96</f>
        <v>150</v>
      </c>
      <c r="C94" s="16">
        <f>'[1]28'!C96</f>
        <v>0</v>
      </c>
      <c r="D94" s="16">
        <f>'[1]28'!D96</f>
        <v>176</v>
      </c>
      <c r="E94" s="16">
        <f>'[1]28'!E96</f>
        <v>0</v>
      </c>
      <c r="F94" s="15">
        <f t="shared" si="17"/>
        <v>326</v>
      </c>
      <c r="G94" s="15">
        <f>'[1]28'!H96</f>
        <v>0</v>
      </c>
      <c r="H94" s="16">
        <f>'[1]28'!I96</f>
        <v>0</v>
      </c>
      <c r="I94" s="16">
        <f>'[1]28'!J96</f>
        <v>0</v>
      </c>
      <c r="J94" s="16">
        <f>'[1]28'!K96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'[1]28'!B97</f>
        <v>150</v>
      </c>
      <c r="C95" s="16">
        <f>'[1]28'!C97</f>
        <v>0</v>
      </c>
      <c r="D95" s="16">
        <f>'[1]28'!D97</f>
        <v>176</v>
      </c>
      <c r="E95" s="16">
        <f>'[1]28'!E97</f>
        <v>0</v>
      </c>
      <c r="F95" s="15">
        <f t="shared" si="17"/>
        <v>326</v>
      </c>
      <c r="G95" s="15">
        <f>'[1]28'!H97</f>
        <v>0</v>
      </c>
      <c r="H95" s="16">
        <f>'[1]28'!I97</f>
        <v>0</v>
      </c>
      <c r="I95" s="16">
        <f>'[1]28'!J97</f>
        <v>0</v>
      </c>
      <c r="J95" s="16">
        <f>'[1]28'!K97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'[1]28'!B98</f>
        <v>150</v>
      </c>
      <c r="C96" s="16">
        <f>'[1]28'!C98</f>
        <v>0</v>
      </c>
      <c r="D96" s="16">
        <f>'[1]28'!D98</f>
        <v>176</v>
      </c>
      <c r="E96" s="16">
        <f>'[1]28'!E98</f>
        <v>0</v>
      </c>
      <c r="F96" s="15">
        <f t="shared" si="17"/>
        <v>326</v>
      </c>
      <c r="G96" s="15">
        <f>'[1]28'!H98</f>
        <v>0</v>
      </c>
      <c r="H96" s="16">
        <f>'[1]28'!I98</f>
        <v>0</v>
      </c>
      <c r="I96" s="16">
        <f>'[1]28'!J98</f>
        <v>0</v>
      </c>
      <c r="J96" s="16">
        <f>'[1]28'!K98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'[1]28'!B99</f>
        <v>150</v>
      </c>
      <c r="C97" s="16">
        <f>'[1]28'!C99</f>
        <v>0</v>
      </c>
      <c r="D97" s="16">
        <f>'[1]28'!D99</f>
        <v>176</v>
      </c>
      <c r="E97" s="16">
        <f>'[1]28'!E99</f>
        <v>0</v>
      </c>
      <c r="F97" s="15">
        <f t="shared" si="17"/>
        <v>326</v>
      </c>
      <c r="G97" s="15">
        <f>'[1]28'!H99</f>
        <v>0</v>
      </c>
      <c r="H97" s="16">
        <f>'[1]28'!I99</f>
        <v>0</v>
      </c>
      <c r="I97" s="16">
        <f>'[1]28'!J99</f>
        <v>0</v>
      </c>
      <c r="J97" s="16">
        <f>'[1]28'!K99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'[1]28'!B100</f>
        <v>150</v>
      </c>
      <c r="C98" s="16">
        <f>'[1]28'!C100</f>
        <v>0</v>
      </c>
      <c r="D98" s="16">
        <f>'[1]28'!D100</f>
        <v>176</v>
      </c>
      <c r="E98" s="16">
        <f>'[1]28'!E100</f>
        <v>0</v>
      </c>
      <c r="F98" s="15">
        <f t="shared" si="17"/>
        <v>326</v>
      </c>
      <c r="G98" s="15">
        <f>'[1]28'!H100</f>
        <v>0</v>
      </c>
      <c r="H98" s="16">
        <f>'[1]28'!I100</f>
        <v>0</v>
      </c>
      <c r="I98" s="16">
        <f>'[1]28'!J100</f>
        <v>0</v>
      </c>
      <c r="J98" s="16">
        <f>'[1]28'!K100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4.1399999999999997</v>
      </c>
      <c r="E99" s="15">
        <f t="shared" si="18"/>
        <v>0</v>
      </c>
      <c r="F99" s="15">
        <f t="shared" si="18"/>
        <v>7.74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44985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'[2]28'!B5</f>
        <v>84</v>
      </c>
      <c r="C3" s="205">
        <f>'[2]28'!C5</f>
        <v>0</v>
      </c>
      <c r="D3" s="205">
        <f>'[2]28'!D5</f>
        <v>0</v>
      </c>
      <c r="E3" s="205">
        <f>'[2]28'!E5</f>
        <v>0</v>
      </c>
      <c r="F3" s="15">
        <f>SUM(B3:E3)</f>
        <v>84</v>
      </c>
      <c r="G3" s="204">
        <f>'[2]28'!H5</f>
        <v>37</v>
      </c>
      <c r="H3" s="205">
        <f>'[2]28'!I5</f>
        <v>0</v>
      </c>
      <c r="I3" s="205">
        <f>'[2]28'!J5</f>
        <v>0</v>
      </c>
      <c r="J3" s="205">
        <f>'[2]28'!K5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4">
        <f>'[2]28'!B6</f>
        <v>84</v>
      </c>
      <c r="C4" s="205">
        <f>'[2]28'!C6</f>
        <v>0</v>
      </c>
      <c r="D4" s="205">
        <f>'[2]28'!D6</f>
        <v>0</v>
      </c>
      <c r="E4" s="205">
        <f>'[2]28'!E6</f>
        <v>0</v>
      </c>
      <c r="F4" s="15">
        <f>SUM(B4:E4)</f>
        <v>84</v>
      </c>
      <c r="G4" s="204">
        <f>'[2]28'!H6</f>
        <v>37</v>
      </c>
      <c r="H4" s="205">
        <f>'[2]28'!I6</f>
        <v>0</v>
      </c>
      <c r="I4" s="205">
        <f>'[2]28'!J6</f>
        <v>0</v>
      </c>
      <c r="J4" s="205">
        <f>'[2]28'!K6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4">
        <f>'[2]28'!B7</f>
        <v>84</v>
      </c>
      <c r="C5" s="205">
        <f>'[2]28'!C7</f>
        <v>0</v>
      </c>
      <c r="D5" s="205">
        <f>'[2]28'!D7</f>
        <v>0</v>
      </c>
      <c r="E5" s="205">
        <f>'[2]28'!E7</f>
        <v>0</v>
      </c>
      <c r="F5" s="15">
        <f t="shared" ref="F5:F68" si="6">SUM(B5:E5)</f>
        <v>84</v>
      </c>
      <c r="G5" s="204">
        <f>'[2]28'!H7</f>
        <v>37</v>
      </c>
      <c r="H5" s="205">
        <f>'[2]28'!I7</f>
        <v>0</v>
      </c>
      <c r="I5" s="205">
        <f>'[2]28'!J7</f>
        <v>0</v>
      </c>
      <c r="J5" s="205">
        <f>'[2]28'!K7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4">
        <f>'[2]28'!B8</f>
        <v>84</v>
      </c>
      <c r="C6" s="205">
        <f>'[2]28'!C8</f>
        <v>0</v>
      </c>
      <c r="D6" s="205">
        <f>'[2]28'!D8</f>
        <v>0</v>
      </c>
      <c r="E6" s="205">
        <f>'[2]28'!E8</f>
        <v>0</v>
      </c>
      <c r="F6" s="15">
        <f t="shared" si="6"/>
        <v>84</v>
      </c>
      <c r="G6" s="204">
        <f>'[2]28'!H8</f>
        <v>37</v>
      </c>
      <c r="H6" s="205">
        <f>'[2]28'!I8</f>
        <v>0</v>
      </c>
      <c r="I6" s="205">
        <f>'[2]28'!J8</f>
        <v>0</v>
      </c>
      <c r="J6" s="205">
        <f>'[2]28'!K8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4">
        <f>'[2]28'!B9</f>
        <v>84</v>
      </c>
      <c r="C7" s="205">
        <f>'[2]28'!C9</f>
        <v>0</v>
      </c>
      <c r="D7" s="205">
        <f>'[2]28'!D9</f>
        <v>0</v>
      </c>
      <c r="E7" s="205">
        <f>'[2]28'!E9</f>
        <v>0</v>
      </c>
      <c r="F7" s="15">
        <f t="shared" si="6"/>
        <v>84</v>
      </c>
      <c r="G7" s="204">
        <f>'[2]28'!H9</f>
        <v>37</v>
      </c>
      <c r="H7" s="205">
        <f>'[2]28'!I9</f>
        <v>0</v>
      </c>
      <c r="I7" s="205">
        <f>'[2]28'!J9</f>
        <v>0</v>
      </c>
      <c r="J7" s="205">
        <f>'[2]28'!K9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4">
        <f>'[2]28'!B10</f>
        <v>84</v>
      </c>
      <c r="C8" s="205">
        <f>'[2]28'!C10</f>
        <v>0</v>
      </c>
      <c r="D8" s="205">
        <f>'[2]28'!D10</f>
        <v>0</v>
      </c>
      <c r="E8" s="205">
        <f>'[2]28'!E10</f>
        <v>0</v>
      </c>
      <c r="F8" s="15">
        <f t="shared" si="6"/>
        <v>84</v>
      </c>
      <c r="G8" s="204">
        <f>'[2]28'!H10</f>
        <v>37</v>
      </c>
      <c r="H8" s="205">
        <f>'[2]28'!I10</f>
        <v>0</v>
      </c>
      <c r="I8" s="205">
        <f>'[2]28'!J10</f>
        <v>0</v>
      </c>
      <c r="J8" s="205">
        <f>'[2]28'!K10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4">
        <f>'[2]28'!B11</f>
        <v>84</v>
      </c>
      <c r="C9" s="205">
        <f>'[2]28'!C11</f>
        <v>0</v>
      </c>
      <c r="D9" s="205">
        <f>'[2]28'!D11</f>
        <v>0</v>
      </c>
      <c r="E9" s="205">
        <f>'[2]28'!E11</f>
        <v>0</v>
      </c>
      <c r="F9" s="15">
        <f t="shared" si="6"/>
        <v>84</v>
      </c>
      <c r="G9" s="204">
        <f>'[2]28'!H11</f>
        <v>37</v>
      </c>
      <c r="H9" s="205">
        <f>'[2]28'!I11</f>
        <v>0</v>
      </c>
      <c r="I9" s="205">
        <f>'[2]28'!J11</f>
        <v>0</v>
      </c>
      <c r="J9" s="205">
        <f>'[2]28'!K11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4">
        <f>'[2]28'!B12</f>
        <v>84</v>
      </c>
      <c r="C10" s="205">
        <f>'[2]28'!C12</f>
        <v>0</v>
      </c>
      <c r="D10" s="205">
        <f>'[2]28'!D12</f>
        <v>0</v>
      </c>
      <c r="E10" s="205">
        <f>'[2]28'!E12</f>
        <v>0</v>
      </c>
      <c r="F10" s="15">
        <f t="shared" si="6"/>
        <v>84</v>
      </c>
      <c r="G10" s="204">
        <f>'[2]28'!H12</f>
        <v>37</v>
      </c>
      <c r="H10" s="205">
        <f>'[2]28'!I12</f>
        <v>0</v>
      </c>
      <c r="I10" s="205">
        <f>'[2]28'!J12</f>
        <v>0</v>
      </c>
      <c r="J10" s="205">
        <f>'[2]28'!K12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4">
        <f>'[2]28'!B13</f>
        <v>84</v>
      </c>
      <c r="C11" s="205">
        <f>'[2]28'!C13</f>
        <v>0</v>
      </c>
      <c r="D11" s="205">
        <f>'[2]28'!D13</f>
        <v>0</v>
      </c>
      <c r="E11" s="205">
        <f>'[2]28'!E13</f>
        <v>0</v>
      </c>
      <c r="F11" s="15">
        <f t="shared" si="6"/>
        <v>84</v>
      </c>
      <c r="G11" s="204">
        <f>'[2]28'!H13</f>
        <v>37</v>
      </c>
      <c r="H11" s="205">
        <f>'[2]28'!I13</f>
        <v>0</v>
      </c>
      <c r="I11" s="205">
        <f>'[2]28'!J13</f>
        <v>0</v>
      </c>
      <c r="J11" s="205">
        <f>'[2]28'!K13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4">
        <f>'[2]28'!B14</f>
        <v>84</v>
      </c>
      <c r="C12" s="205">
        <f>'[2]28'!C14</f>
        <v>0</v>
      </c>
      <c r="D12" s="205">
        <f>'[2]28'!D14</f>
        <v>0</v>
      </c>
      <c r="E12" s="205">
        <f>'[2]28'!E14</f>
        <v>0</v>
      </c>
      <c r="F12" s="15">
        <f t="shared" si="6"/>
        <v>84</v>
      </c>
      <c r="G12" s="204">
        <f>'[2]28'!H14</f>
        <v>37</v>
      </c>
      <c r="H12" s="205">
        <f>'[2]28'!I14</f>
        <v>0</v>
      </c>
      <c r="I12" s="205">
        <f>'[2]28'!J14</f>
        <v>0</v>
      </c>
      <c r="J12" s="205">
        <f>'[2]28'!K14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4">
        <f>'[2]28'!B15</f>
        <v>84</v>
      </c>
      <c r="C13" s="205">
        <f>'[2]28'!C15</f>
        <v>0</v>
      </c>
      <c r="D13" s="205">
        <f>'[2]28'!D15</f>
        <v>0</v>
      </c>
      <c r="E13" s="205">
        <f>'[2]28'!E15</f>
        <v>0</v>
      </c>
      <c r="F13" s="15">
        <f t="shared" si="6"/>
        <v>84</v>
      </c>
      <c r="G13" s="204">
        <f>'[2]28'!H15</f>
        <v>37</v>
      </c>
      <c r="H13" s="205">
        <f>'[2]28'!I15</f>
        <v>0</v>
      </c>
      <c r="I13" s="205">
        <f>'[2]28'!J15</f>
        <v>0</v>
      </c>
      <c r="J13" s="205">
        <f>'[2]28'!K15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4">
        <f>'[2]28'!B16</f>
        <v>84</v>
      </c>
      <c r="C14" s="205">
        <f>'[2]28'!C16</f>
        <v>0</v>
      </c>
      <c r="D14" s="205">
        <f>'[2]28'!D16</f>
        <v>0</v>
      </c>
      <c r="E14" s="205">
        <f>'[2]28'!E16</f>
        <v>0</v>
      </c>
      <c r="F14" s="15">
        <f t="shared" si="6"/>
        <v>84</v>
      </c>
      <c r="G14" s="204">
        <f>'[2]28'!H16</f>
        <v>37</v>
      </c>
      <c r="H14" s="205">
        <f>'[2]28'!I16</f>
        <v>0</v>
      </c>
      <c r="I14" s="205">
        <f>'[2]28'!J16</f>
        <v>0</v>
      </c>
      <c r="J14" s="205">
        <f>'[2]28'!K16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4">
        <f>'[2]28'!B17</f>
        <v>84</v>
      </c>
      <c r="C15" s="205">
        <f>'[2]28'!C17</f>
        <v>0</v>
      </c>
      <c r="D15" s="205">
        <f>'[2]28'!D17</f>
        <v>0</v>
      </c>
      <c r="E15" s="205">
        <f>'[2]28'!E17</f>
        <v>0</v>
      </c>
      <c r="F15" s="15">
        <f t="shared" si="6"/>
        <v>84</v>
      </c>
      <c r="G15" s="204">
        <f>'[2]28'!H17</f>
        <v>37</v>
      </c>
      <c r="H15" s="205">
        <f>'[2]28'!I17</f>
        <v>0</v>
      </c>
      <c r="I15" s="205">
        <f>'[2]28'!J17</f>
        <v>0</v>
      </c>
      <c r="J15" s="205">
        <f>'[2]28'!K17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4">
        <f>'[2]28'!B18</f>
        <v>84</v>
      </c>
      <c r="C16" s="205">
        <f>'[2]28'!C18</f>
        <v>0</v>
      </c>
      <c r="D16" s="205">
        <f>'[2]28'!D18</f>
        <v>0</v>
      </c>
      <c r="E16" s="205">
        <f>'[2]28'!E18</f>
        <v>0</v>
      </c>
      <c r="F16" s="15">
        <f t="shared" si="6"/>
        <v>84</v>
      </c>
      <c r="G16" s="204">
        <f>'[2]28'!H18</f>
        <v>37</v>
      </c>
      <c r="H16" s="205">
        <f>'[2]28'!I18</f>
        <v>0</v>
      </c>
      <c r="I16" s="205">
        <f>'[2]28'!J18</f>
        <v>0</v>
      </c>
      <c r="J16" s="205">
        <f>'[2]28'!K18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4">
        <f>'[2]28'!B19</f>
        <v>84</v>
      </c>
      <c r="C17" s="205">
        <f>'[2]28'!C19</f>
        <v>0</v>
      </c>
      <c r="D17" s="205">
        <f>'[2]28'!D19</f>
        <v>0</v>
      </c>
      <c r="E17" s="205">
        <f>'[2]28'!E19</f>
        <v>0</v>
      </c>
      <c r="F17" s="15">
        <f t="shared" si="6"/>
        <v>84</v>
      </c>
      <c r="G17" s="204">
        <f>'[2]28'!H19</f>
        <v>37</v>
      </c>
      <c r="H17" s="205">
        <f>'[2]28'!I19</f>
        <v>0</v>
      </c>
      <c r="I17" s="205">
        <f>'[2]28'!J19</f>
        <v>0</v>
      </c>
      <c r="J17" s="205">
        <f>'[2]28'!K19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4">
        <f>'[2]28'!B20</f>
        <v>84</v>
      </c>
      <c r="C18" s="205">
        <f>'[2]28'!C20</f>
        <v>0</v>
      </c>
      <c r="D18" s="205">
        <f>'[2]28'!D20</f>
        <v>0</v>
      </c>
      <c r="E18" s="205">
        <f>'[2]28'!E20</f>
        <v>0</v>
      </c>
      <c r="F18" s="15">
        <f t="shared" si="6"/>
        <v>84</v>
      </c>
      <c r="G18" s="204">
        <f>'[2]28'!H20</f>
        <v>37</v>
      </c>
      <c r="H18" s="205">
        <f>'[2]28'!I20</f>
        <v>0</v>
      </c>
      <c r="I18" s="205">
        <f>'[2]28'!J20</f>
        <v>0</v>
      </c>
      <c r="J18" s="205">
        <f>'[2]28'!K20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4">
        <f>'[2]28'!B21</f>
        <v>84</v>
      </c>
      <c r="C19" s="205">
        <f>'[2]28'!C21</f>
        <v>0</v>
      </c>
      <c r="D19" s="205">
        <f>'[2]28'!D21</f>
        <v>0</v>
      </c>
      <c r="E19" s="205">
        <f>'[2]28'!E21</f>
        <v>0</v>
      </c>
      <c r="F19" s="15">
        <f t="shared" si="6"/>
        <v>84</v>
      </c>
      <c r="G19" s="204">
        <f>'[2]28'!H21</f>
        <v>37</v>
      </c>
      <c r="H19" s="205">
        <f>'[2]28'!I21</f>
        <v>0</v>
      </c>
      <c r="I19" s="205">
        <f>'[2]28'!J21</f>
        <v>0</v>
      </c>
      <c r="J19" s="205">
        <f>'[2]28'!K21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4">
        <f>'[2]28'!B22</f>
        <v>84</v>
      </c>
      <c r="C20" s="205">
        <f>'[2]28'!C22</f>
        <v>0</v>
      </c>
      <c r="D20" s="205">
        <f>'[2]28'!D22</f>
        <v>0</v>
      </c>
      <c r="E20" s="205">
        <f>'[2]28'!E22</f>
        <v>0</v>
      </c>
      <c r="F20" s="15">
        <f t="shared" si="6"/>
        <v>84</v>
      </c>
      <c r="G20" s="204">
        <f>'[2]28'!H22</f>
        <v>37</v>
      </c>
      <c r="H20" s="205">
        <f>'[2]28'!I22</f>
        <v>0</v>
      </c>
      <c r="I20" s="205">
        <f>'[2]28'!J22</f>
        <v>0</v>
      </c>
      <c r="J20" s="205">
        <f>'[2]28'!K22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4">
        <f>'[2]28'!B23</f>
        <v>84</v>
      </c>
      <c r="C21" s="205">
        <f>'[2]28'!C23</f>
        <v>0</v>
      </c>
      <c r="D21" s="205">
        <f>'[2]28'!D23</f>
        <v>0</v>
      </c>
      <c r="E21" s="205">
        <f>'[2]28'!E23</f>
        <v>0</v>
      </c>
      <c r="F21" s="15">
        <f t="shared" si="6"/>
        <v>84</v>
      </c>
      <c r="G21" s="204">
        <f>'[2]28'!H23</f>
        <v>37</v>
      </c>
      <c r="H21" s="205">
        <f>'[2]28'!I23</f>
        <v>0</v>
      </c>
      <c r="I21" s="205">
        <f>'[2]28'!J23</f>
        <v>0</v>
      </c>
      <c r="J21" s="205">
        <f>'[2]28'!K23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4">
        <f>'[2]28'!B24</f>
        <v>84</v>
      </c>
      <c r="C22" s="205">
        <f>'[2]28'!C24</f>
        <v>0</v>
      </c>
      <c r="D22" s="205">
        <f>'[2]28'!D24</f>
        <v>0</v>
      </c>
      <c r="E22" s="205">
        <f>'[2]28'!E24</f>
        <v>0</v>
      </c>
      <c r="F22" s="15">
        <f t="shared" si="6"/>
        <v>84</v>
      </c>
      <c r="G22" s="204">
        <f>'[2]28'!H24</f>
        <v>37</v>
      </c>
      <c r="H22" s="205">
        <f>'[2]28'!I24</f>
        <v>0</v>
      </c>
      <c r="I22" s="205">
        <f>'[2]28'!J24</f>
        <v>0</v>
      </c>
      <c r="J22" s="205">
        <f>'[2]28'!K24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4">
        <f>'[2]28'!B25</f>
        <v>84</v>
      </c>
      <c r="C23" s="205">
        <f>'[2]28'!C25</f>
        <v>0</v>
      </c>
      <c r="D23" s="205">
        <f>'[2]28'!D25</f>
        <v>0</v>
      </c>
      <c r="E23" s="205">
        <f>'[2]28'!E25</f>
        <v>0</v>
      </c>
      <c r="F23" s="15">
        <f t="shared" si="6"/>
        <v>84</v>
      </c>
      <c r="G23" s="204">
        <f>'[2]28'!H25</f>
        <v>37</v>
      </c>
      <c r="H23" s="205">
        <f>'[2]28'!I25</f>
        <v>0</v>
      </c>
      <c r="I23" s="205">
        <f>'[2]28'!J25</f>
        <v>0</v>
      </c>
      <c r="J23" s="205">
        <f>'[2]28'!K25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4">
        <f>'[2]28'!B26</f>
        <v>84</v>
      </c>
      <c r="C24" s="205">
        <f>'[2]28'!C26</f>
        <v>0</v>
      </c>
      <c r="D24" s="205">
        <f>'[2]28'!D26</f>
        <v>0</v>
      </c>
      <c r="E24" s="205">
        <f>'[2]28'!E26</f>
        <v>0</v>
      </c>
      <c r="F24" s="15">
        <f t="shared" si="6"/>
        <v>84</v>
      </c>
      <c r="G24" s="204">
        <f>'[2]28'!H26</f>
        <v>37</v>
      </c>
      <c r="H24" s="205">
        <f>'[2]28'!I26</f>
        <v>0</v>
      </c>
      <c r="I24" s="205">
        <f>'[2]28'!J26</f>
        <v>0</v>
      </c>
      <c r="J24" s="205">
        <f>'[2]28'!K26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4">
        <f>'[2]28'!B27</f>
        <v>84</v>
      </c>
      <c r="C25" s="205">
        <f>'[2]28'!C27</f>
        <v>0</v>
      </c>
      <c r="D25" s="205">
        <f>'[2]28'!D27</f>
        <v>0</v>
      </c>
      <c r="E25" s="205">
        <f>'[2]28'!E27</f>
        <v>0</v>
      </c>
      <c r="F25" s="15">
        <f t="shared" si="6"/>
        <v>84</v>
      </c>
      <c r="G25" s="204">
        <f>'[2]28'!H27</f>
        <v>37</v>
      </c>
      <c r="H25" s="205">
        <f>'[2]28'!I27</f>
        <v>0</v>
      </c>
      <c r="I25" s="205">
        <f>'[2]28'!J27</f>
        <v>0</v>
      </c>
      <c r="J25" s="205">
        <f>'[2]28'!K27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4">
        <f>'[2]28'!B28</f>
        <v>84</v>
      </c>
      <c r="C26" s="205">
        <f>'[2]28'!C28</f>
        <v>0</v>
      </c>
      <c r="D26" s="205">
        <f>'[2]28'!D28</f>
        <v>0</v>
      </c>
      <c r="E26" s="205">
        <f>'[2]28'!E28</f>
        <v>0</v>
      </c>
      <c r="F26" s="15">
        <f t="shared" si="6"/>
        <v>84</v>
      </c>
      <c r="G26" s="204">
        <f>'[2]28'!H28</f>
        <v>37</v>
      </c>
      <c r="H26" s="205">
        <f>'[2]28'!I28</f>
        <v>0</v>
      </c>
      <c r="I26" s="205">
        <f>'[2]28'!J28</f>
        <v>0</v>
      </c>
      <c r="J26" s="205">
        <f>'[2]28'!K28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4">
        <f>'[2]28'!B29</f>
        <v>84</v>
      </c>
      <c r="C27" s="205">
        <f>'[2]28'!C29</f>
        <v>0</v>
      </c>
      <c r="D27" s="205">
        <f>'[2]28'!D29</f>
        <v>0</v>
      </c>
      <c r="E27" s="205">
        <f>'[2]28'!E29</f>
        <v>0</v>
      </c>
      <c r="F27" s="15">
        <f t="shared" si="6"/>
        <v>84</v>
      </c>
      <c r="G27" s="204">
        <f>'[2]28'!H29</f>
        <v>37</v>
      </c>
      <c r="H27" s="205">
        <f>'[2]28'!I29</f>
        <v>0</v>
      </c>
      <c r="I27" s="205">
        <f>'[2]28'!J29</f>
        <v>0</v>
      </c>
      <c r="J27" s="205">
        <f>'[2]28'!K29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4">
        <f>'[2]28'!B30</f>
        <v>84</v>
      </c>
      <c r="C28" s="205">
        <f>'[2]28'!C30</f>
        <v>0</v>
      </c>
      <c r="D28" s="205">
        <f>'[2]28'!D30</f>
        <v>0</v>
      </c>
      <c r="E28" s="205">
        <f>'[2]28'!E30</f>
        <v>0</v>
      </c>
      <c r="F28" s="15">
        <f t="shared" si="6"/>
        <v>84</v>
      </c>
      <c r="G28" s="204">
        <f>'[2]28'!H30</f>
        <v>37</v>
      </c>
      <c r="H28" s="205">
        <f>'[2]28'!I30</f>
        <v>0</v>
      </c>
      <c r="I28" s="205">
        <f>'[2]28'!J30</f>
        <v>0</v>
      </c>
      <c r="J28" s="205">
        <f>'[2]28'!K30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4">
        <f>'[2]28'!B31</f>
        <v>84</v>
      </c>
      <c r="C29" s="205">
        <f>'[2]28'!C31</f>
        <v>0</v>
      </c>
      <c r="D29" s="205">
        <f>'[2]28'!D31</f>
        <v>0</v>
      </c>
      <c r="E29" s="205">
        <f>'[2]28'!E31</f>
        <v>0</v>
      </c>
      <c r="F29" s="15">
        <f t="shared" si="6"/>
        <v>84</v>
      </c>
      <c r="G29" s="204">
        <f>'[2]28'!H31</f>
        <v>37</v>
      </c>
      <c r="H29" s="205">
        <f>'[2]28'!I31</f>
        <v>0</v>
      </c>
      <c r="I29" s="205">
        <f>'[2]28'!J31</f>
        <v>0</v>
      </c>
      <c r="J29" s="205">
        <f>'[2]28'!K31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4">
        <f>'[2]28'!B32</f>
        <v>84</v>
      </c>
      <c r="C30" s="205">
        <f>'[2]28'!C32</f>
        <v>0</v>
      </c>
      <c r="D30" s="205">
        <f>'[2]28'!D32</f>
        <v>0</v>
      </c>
      <c r="E30" s="205">
        <f>'[2]28'!E32</f>
        <v>0</v>
      </c>
      <c r="F30" s="15">
        <f t="shared" si="6"/>
        <v>84</v>
      </c>
      <c r="G30" s="204">
        <f>'[2]28'!H32</f>
        <v>37</v>
      </c>
      <c r="H30" s="205">
        <f>'[2]28'!I32</f>
        <v>0</v>
      </c>
      <c r="I30" s="205">
        <f>'[2]28'!J32</f>
        <v>0</v>
      </c>
      <c r="J30" s="205">
        <f>'[2]28'!K32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4">
        <f>'[2]28'!B33</f>
        <v>84</v>
      </c>
      <c r="C31" s="205">
        <f>'[2]28'!C33</f>
        <v>0</v>
      </c>
      <c r="D31" s="205">
        <f>'[2]28'!D33</f>
        <v>0</v>
      </c>
      <c r="E31" s="205">
        <f>'[2]28'!E33</f>
        <v>0</v>
      </c>
      <c r="F31" s="15">
        <f t="shared" si="6"/>
        <v>84</v>
      </c>
      <c r="G31" s="204">
        <f>'[2]28'!H33</f>
        <v>37</v>
      </c>
      <c r="H31" s="205">
        <f>'[2]28'!I33</f>
        <v>0</v>
      </c>
      <c r="I31" s="205">
        <f>'[2]28'!J33</f>
        <v>0</v>
      </c>
      <c r="J31" s="205">
        <f>'[2]28'!K33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4">
        <f>'[2]28'!B34</f>
        <v>84</v>
      </c>
      <c r="C32" s="205">
        <f>'[2]28'!C34</f>
        <v>0</v>
      </c>
      <c r="D32" s="205">
        <f>'[2]28'!D34</f>
        <v>0</v>
      </c>
      <c r="E32" s="205">
        <f>'[2]28'!E34</f>
        <v>0</v>
      </c>
      <c r="F32" s="15">
        <f t="shared" si="6"/>
        <v>84</v>
      </c>
      <c r="G32" s="204">
        <f>'[2]28'!H34</f>
        <v>37</v>
      </c>
      <c r="H32" s="205">
        <f>'[2]28'!I34</f>
        <v>0</v>
      </c>
      <c r="I32" s="205">
        <f>'[2]28'!J34</f>
        <v>0</v>
      </c>
      <c r="J32" s="205">
        <f>'[2]28'!K34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4">
        <f>'[2]28'!B35</f>
        <v>84</v>
      </c>
      <c r="C33" s="205">
        <f>'[2]28'!C35</f>
        <v>0</v>
      </c>
      <c r="D33" s="205">
        <f>'[2]28'!D35</f>
        <v>0</v>
      </c>
      <c r="E33" s="205">
        <f>'[2]28'!E35</f>
        <v>0</v>
      </c>
      <c r="F33" s="15">
        <f t="shared" si="6"/>
        <v>84</v>
      </c>
      <c r="G33" s="204">
        <f>'[2]28'!H35</f>
        <v>36</v>
      </c>
      <c r="H33" s="205">
        <f>'[2]28'!I35</f>
        <v>0</v>
      </c>
      <c r="I33" s="205">
        <f>'[2]28'!J35</f>
        <v>0</v>
      </c>
      <c r="J33" s="205">
        <f>'[2]28'!K35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4">
        <f>'[2]28'!B36</f>
        <v>84</v>
      </c>
      <c r="C34" s="205">
        <f>'[2]28'!C36</f>
        <v>0</v>
      </c>
      <c r="D34" s="205">
        <f>'[2]28'!D36</f>
        <v>0</v>
      </c>
      <c r="E34" s="205">
        <f>'[2]28'!E36</f>
        <v>0</v>
      </c>
      <c r="F34" s="15">
        <f t="shared" si="6"/>
        <v>84</v>
      </c>
      <c r="G34" s="204">
        <f>'[2]28'!H36</f>
        <v>36</v>
      </c>
      <c r="H34" s="205">
        <f>'[2]28'!I36</f>
        <v>0</v>
      </c>
      <c r="I34" s="205">
        <f>'[2]28'!J36</f>
        <v>0</v>
      </c>
      <c r="J34" s="205">
        <f>'[2]28'!K36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4">
        <f>'[2]28'!B37</f>
        <v>84</v>
      </c>
      <c r="C35" s="205">
        <f>'[2]28'!C37</f>
        <v>0</v>
      </c>
      <c r="D35" s="205">
        <f>'[2]28'!D37</f>
        <v>0</v>
      </c>
      <c r="E35" s="205">
        <f>'[2]28'!E37</f>
        <v>0</v>
      </c>
      <c r="F35" s="15">
        <f t="shared" si="6"/>
        <v>84</v>
      </c>
      <c r="G35" s="204">
        <f>'[2]28'!H37</f>
        <v>36</v>
      </c>
      <c r="H35" s="205">
        <f>'[2]28'!I37</f>
        <v>0</v>
      </c>
      <c r="I35" s="205">
        <f>'[2]28'!J37</f>
        <v>0</v>
      </c>
      <c r="J35" s="205">
        <f>'[2]28'!K37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204">
        <f>'[2]28'!B38</f>
        <v>84</v>
      </c>
      <c r="C36" s="205">
        <f>'[2]28'!C38</f>
        <v>0</v>
      </c>
      <c r="D36" s="205">
        <f>'[2]28'!D38</f>
        <v>0</v>
      </c>
      <c r="E36" s="205">
        <f>'[2]28'!E38</f>
        <v>0</v>
      </c>
      <c r="F36" s="15">
        <f t="shared" si="6"/>
        <v>84</v>
      </c>
      <c r="G36" s="204">
        <f>'[2]28'!H38</f>
        <v>36</v>
      </c>
      <c r="H36" s="205">
        <f>'[2]28'!I38</f>
        <v>0</v>
      </c>
      <c r="I36" s="205">
        <f>'[2]28'!J38</f>
        <v>0</v>
      </c>
      <c r="J36" s="205">
        <f>'[2]28'!K38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204">
        <f>'[2]28'!B39</f>
        <v>84</v>
      </c>
      <c r="C37" s="205">
        <f>'[2]28'!C39</f>
        <v>0</v>
      </c>
      <c r="D37" s="205">
        <f>'[2]28'!D39</f>
        <v>0</v>
      </c>
      <c r="E37" s="205">
        <f>'[2]28'!E39</f>
        <v>0</v>
      </c>
      <c r="F37" s="15">
        <f t="shared" si="6"/>
        <v>84</v>
      </c>
      <c r="G37" s="204">
        <f>'[2]28'!H39</f>
        <v>36</v>
      </c>
      <c r="H37" s="205">
        <f>'[2]28'!I39</f>
        <v>0</v>
      </c>
      <c r="I37" s="205">
        <f>'[2]28'!J39</f>
        <v>0</v>
      </c>
      <c r="J37" s="205">
        <f>'[2]28'!K39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204">
        <f>'[2]28'!B40</f>
        <v>84</v>
      </c>
      <c r="C38" s="205">
        <f>'[2]28'!C40</f>
        <v>0</v>
      </c>
      <c r="D38" s="205">
        <f>'[2]28'!D40</f>
        <v>0</v>
      </c>
      <c r="E38" s="205">
        <f>'[2]28'!E40</f>
        <v>0</v>
      </c>
      <c r="F38" s="15">
        <f t="shared" si="6"/>
        <v>84</v>
      </c>
      <c r="G38" s="204">
        <f>'[2]28'!H40</f>
        <v>36</v>
      </c>
      <c r="H38" s="205">
        <f>'[2]28'!I40</f>
        <v>0</v>
      </c>
      <c r="I38" s="205">
        <f>'[2]28'!J40</f>
        <v>0</v>
      </c>
      <c r="J38" s="205">
        <f>'[2]28'!K40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04">
        <f>'[2]28'!B41</f>
        <v>84</v>
      </c>
      <c r="C39" s="205">
        <f>'[2]28'!C41</f>
        <v>0</v>
      </c>
      <c r="D39" s="205">
        <f>'[2]28'!D41</f>
        <v>0</v>
      </c>
      <c r="E39" s="205">
        <f>'[2]28'!E41</f>
        <v>0</v>
      </c>
      <c r="F39" s="15">
        <f t="shared" si="6"/>
        <v>84</v>
      </c>
      <c r="G39" s="204">
        <f>'[2]28'!H41</f>
        <v>37</v>
      </c>
      <c r="H39" s="205">
        <f>'[2]28'!I41</f>
        <v>0</v>
      </c>
      <c r="I39" s="205">
        <f>'[2]28'!J41</f>
        <v>0</v>
      </c>
      <c r="J39" s="205">
        <f>'[2]28'!K41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4">
        <f>'[2]28'!B42</f>
        <v>84</v>
      </c>
      <c r="C40" s="205">
        <f>'[2]28'!C42</f>
        <v>0</v>
      </c>
      <c r="D40" s="205">
        <f>'[2]28'!D42</f>
        <v>0</v>
      </c>
      <c r="E40" s="205">
        <f>'[2]28'!E42</f>
        <v>0</v>
      </c>
      <c r="F40" s="15">
        <f t="shared" si="6"/>
        <v>84</v>
      </c>
      <c r="G40" s="204">
        <f>'[2]28'!H42</f>
        <v>37</v>
      </c>
      <c r="H40" s="205">
        <f>'[2]28'!I42</f>
        <v>0</v>
      </c>
      <c r="I40" s="205">
        <f>'[2]28'!J42</f>
        <v>0</v>
      </c>
      <c r="J40" s="205">
        <f>'[2]28'!K42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4">
        <f>'[2]28'!B43</f>
        <v>84</v>
      </c>
      <c r="C41" s="205">
        <f>'[2]28'!C43</f>
        <v>0</v>
      </c>
      <c r="D41" s="205">
        <f>'[2]28'!D43</f>
        <v>0</v>
      </c>
      <c r="E41" s="205">
        <f>'[2]28'!E43</f>
        <v>0</v>
      </c>
      <c r="F41" s="15">
        <f t="shared" si="6"/>
        <v>84</v>
      </c>
      <c r="G41" s="204">
        <f>'[2]28'!H43</f>
        <v>37</v>
      </c>
      <c r="H41" s="205">
        <f>'[2]28'!I43</f>
        <v>0</v>
      </c>
      <c r="I41" s="205">
        <f>'[2]28'!J43</f>
        <v>0</v>
      </c>
      <c r="J41" s="205">
        <f>'[2]28'!K43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4">
        <f>'[2]28'!B44</f>
        <v>84</v>
      </c>
      <c r="C42" s="205">
        <f>'[2]28'!C44</f>
        <v>0</v>
      </c>
      <c r="D42" s="205">
        <f>'[2]28'!D44</f>
        <v>0</v>
      </c>
      <c r="E42" s="205">
        <f>'[2]28'!E44</f>
        <v>0</v>
      </c>
      <c r="F42" s="15">
        <f t="shared" si="6"/>
        <v>84</v>
      </c>
      <c r="G42" s="204">
        <f>'[2]28'!H44</f>
        <v>37</v>
      </c>
      <c r="H42" s="205">
        <f>'[2]28'!I44</f>
        <v>0</v>
      </c>
      <c r="I42" s="205">
        <f>'[2]28'!J44</f>
        <v>0</v>
      </c>
      <c r="J42" s="205">
        <f>'[2]28'!K44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4">
        <f>'[2]28'!B45</f>
        <v>84</v>
      </c>
      <c r="C43" s="205">
        <f>'[2]28'!C45</f>
        <v>0</v>
      </c>
      <c r="D43" s="205">
        <f>'[2]28'!D45</f>
        <v>0</v>
      </c>
      <c r="E43" s="205">
        <f>'[2]28'!E45</f>
        <v>0</v>
      </c>
      <c r="F43" s="15">
        <f t="shared" si="6"/>
        <v>84</v>
      </c>
      <c r="G43" s="204">
        <f>'[2]28'!H45</f>
        <v>37</v>
      </c>
      <c r="H43" s="205">
        <f>'[2]28'!I45</f>
        <v>0</v>
      </c>
      <c r="I43" s="205">
        <f>'[2]28'!J45</f>
        <v>0</v>
      </c>
      <c r="J43" s="205">
        <f>'[2]28'!K45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4">
        <f>'[2]28'!B46</f>
        <v>84</v>
      </c>
      <c r="C44" s="205">
        <f>'[2]28'!C46</f>
        <v>0</v>
      </c>
      <c r="D44" s="205">
        <f>'[2]28'!D46</f>
        <v>0</v>
      </c>
      <c r="E44" s="205">
        <f>'[2]28'!E46</f>
        <v>0</v>
      </c>
      <c r="F44" s="15">
        <f t="shared" si="6"/>
        <v>84</v>
      </c>
      <c r="G44" s="204">
        <f>'[2]28'!H46</f>
        <v>37</v>
      </c>
      <c r="H44" s="205">
        <f>'[2]28'!I46</f>
        <v>0</v>
      </c>
      <c r="I44" s="205">
        <f>'[2]28'!J46</f>
        <v>0</v>
      </c>
      <c r="J44" s="205">
        <f>'[2]28'!K46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04">
        <f>'[2]28'!B47</f>
        <v>84</v>
      </c>
      <c r="C45" s="205">
        <f>'[2]28'!C47</f>
        <v>0</v>
      </c>
      <c r="D45" s="205">
        <f>'[2]28'!D47</f>
        <v>0</v>
      </c>
      <c r="E45" s="205">
        <f>'[2]28'!E47</f>
        <v>0</v>
      </c>
      <c r="F45" s="15">
        <f t="shared" si="6"/>
        <v>84</v>
      </c>
      <c r="G45" s="204">
        <f>'[2]28'!H47</f>
        <v>37</v>
      </c>
      <c r="H45" s="205">
        <f>'[2]28'!I47</f>
        <v>0</v>
      </c>
      <c r="I45" s="205">
        <f>'[2]28'!J47</f>
        <v>0</v>
      </c>
      <c r="J45" s="205">
        <f>'[2]28'!K47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04">
        <f>'[2]28'!B48</f>
        <v>84</v>
      </c>
      <c r="C46" s="205">
        <f>'[2]28'!C48</f>
        <v>0</v>
      </c>
      <c r="D46" s="205">
        <f>'[2]28'!D48</f>
        <v>0</v>
      </c>
      <c r="E46" s="205">
        <f>'[2]28'!E48</f>
        <v>0</v>
      </c>
      <c r="F46" s="15">
        <f t="shared" si="6"/>
        <v>84</v>
      </c>
      <c r="G46" s="204">
        <f>'[2]28'!H48</f>
        <v>37</v>
      </c>
      <c r="H46" s="205">
        <f>'[2]28'!I48</f>
        <v>0</v>
      </c>
      <c r="I46" s="205">
        <f>'[2]28'!J48</f>
        <v>0</v>
      </c>
      <c r="J46" s="205">
        <f>'[2]28'!K48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4">
        <f>'[2]28'!B49</f>
        <v>84</v>
      </c>
      <c r="C47" s="205">
        <f>'[2]28'!C49</f>
        <v>0</v>
      </c>
      <c r="D47" s="205">
        <f>'[2]28'!D49</f>
        <v>0</v>
      </c>
      <c r="E47" s="205">
        <f>'[2]28'!E49</f>
        <v>0</v>
      </c>
      <c r="F47" s="15">
        <f t="shared" si="6"/>
        <v>84</v>
      </c>
      <c r="G47" s="204">
        <f>'[2]28'!H49</f>
        <v>37</v>
      </c>
      <c r="H47" s="205">
        <f>'[2]28'!I49</f>
        <v>0</v>
      </c>
      <c r="I47" s="205">
        <f>'[2]28'!J49</f>
        <v>0</v>
      </c>
      <c r="J47" s="205">
        <f>'[2]28'!K49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04">
        <f>'[2]28'!B50</f>
        <v>84</v>
      </c>
      <c r="C48" s="205">
        <f>'[2]28'!C50</f>
        <v>0</v>
      </c>
      <c r="D48" s="205">
        <f>'[2]28'!D50</f>
        <v>0</v>
      </c>
      <c r="E48" s="205">
        <f>'[2]28'!E50</f>
        <v>0</v>
      </c>
      <c r="F48" s="15">
        <f t="shared" si="6"/>
        <v>84</v>
      </c>
      <c r="G48" s="204">
        <f>'[2]28'!H50</f>
        <v>37</v>
      </c>
      <c r="H48" s="205">
        <f>'[2]28'!I50</f>
        <v>0</v>
      </c>
      <c r="I48" s="205">
        <f>'[2]28'!J50</f>
        <v>0</v>
      </c>
      <c r="J48" s="205">
        <f>'[2]28'!K50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04">
        <f>'[2]28'!B51</f>
        <v>84</v>
      </c>
      <c r="C49" s="205">
        <f>'[2]28'!C51</f>
        <v>0</v>
      </c>
      <c r="D49" s="205">
        <f>'[2]28'!D51</f>
        <v>0</v>
      </c>
      <c r="E49" s="205">
        <f>'[2]28'!E51</f>
        <v>0</v>
      </c>
      <c r="F49" s="15">
        <f t="shared" si="6"/>
        <v>84</v>
      </c>
      <c r="G49" s="204">
        <f>'[2]28'!H51</f>
        <v>37</v>
      </c>
      <c r="H49" s="205">
        <f>'[2]28'!I51</f>
        <v>0</v>
      </c>
      <c r="I49" s="205">
        <f>'[2]28'!J51</f>
        <v>0</v>
      </c>
      <c r="J49" s="205">
        <f>'[2]28'!K51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204">
        <f>'[2]28'!B52</f>
        <v>84</v>
      </c>
      <c r="C50" s="205">
        <f>'[2]28'!C52</f>
        <v>0</v>
      </c>
      <c r="D50" s="205">
        <f>'[2]28'!D52</f>
        <v>0</v>
      </c>
      <c r="E50" s="205">
        <f>'[2]28'!E52</f>
        <v>0</v>
      </c>
      <c r="F50" s="15">
        <f t="shared" si="6"/>
        <v>84</v>
      </c>
      <c r="G50" s="204">
        <f>'[2]28'!H52</f>
        <v>37</v>
      </c>
      <c r="H50" s="205">
        <f>'[2]28'!I52</f>
        <v>0</v>
      </c>
      <c r="I50" s="205">
        <f>'[2]28'!J52</f>
        <v>0</v>
      </c>
      <c r="J50" s="205">
        <f>'[2]28'!K52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04">
        <f>'[2]28'!B53</f>
        <v>84</v>
      </c>
      <c r="C51" s="205">
        <f>'[2]28'!C53</f>
        <v>0</v>
      </c>
      <c r="D51" s="205">
        <f>'[2]28'!D53</f>
        <v>0</v>
      </c>
      <c r="E51" s="205">
        <f>'[2]28'!E53</f>
        <v>0</v>
      </c>
      <c r="F51" s="15">
        <f t="shared" si="6"/>
        <v>84</v>
      </c>
      <c r="G51" s="204">
        <f>'[2]28'!H53</f>
        <v>37</v>
      </c>
      <c r="H51" s="205">
        <f>'[2]28'!I53</f>
        <v>0</v>
      </c>
      <c r="I51" s="205">
        <f>'[2]28'!J53</f>
        <v>0</v>
      </c>
      <c r="J51" s="205">
        <f>'[2]28'!K53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04">
        <f>'[2]28'!B54</f>
        <v>84</v>
      </c>
      <c r="C52" s="205">
        <f>'[2]28'!C54</f>
        <v>0</v>
      </c>
      <c r="D52" s="205">
        <f>'[2]28'!D54</f>
        <v>0</v>
      </c>
      <c r="E52" s="205">
        <f>'[2]28'!E54</f>
        <v>0</v>
      </c>
      <c r="F52" s="15">
        <f t="shared" si="6"/>
        <v>84</v>
      </c>
      <c r="G52" s="204">
        <f>'[2]28'!H54</f>
        <v>37</v>
      </c>
      <c r="H52" s="205">
        <f>'[2]28'!I54</f>
        <v>0</v>
      </c>
      <c r="I52" s="205">
        <f>'[2]28'!J54</f>
        <v>0</v>
      </c>
      <c r="J52" s="205">
        <f>'[2]28'!K54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204">
        <f>'[2]28'!B55</f>
        <v>84</v>
      </c>
      <c r="C53" s="205">
        <f>'[2]28'!C55</f>
        <v>0</v>
      </c>
      <c r="D53" s="205">
        <f>'[2]28'!D55</f>
        <v>0</v>
      </c>
      <c r="E53" s="205">
        <f>'[2]28'!E55</f>
        <v>0</v>
      </c>
      <c r="F53" s="15">
        <f t="shared" si="6"/>
        <v>84</v>
      </c>
      <c r="G53" s="204">
        <f>'[2]28'!H55</f>
        <v>37</v>
      </c>
      <c r="H53" s="205">
        <f>'[2]28'!I55</f>
        <v>0</v>
      </c>
      <c r="I53" s="205">
        <f>'[2]28'!J55</f>
        <v>0</v>
      </c>
      <c r="J53" s="205">
        <f>'[2]28'!K55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204">
        <f>'[2]28'!B56</f>
        <v>84</v>
      </c>
      <c r="C54" s="205">
        <f>'[2]28'!C56</f>
        <v>0</v>
      </c>
      <c r="D54" s="205">
        <f>'[2]28'!D56</f>
        <v>0</v>
      </c>
      <c r="E54" s="205">
        <f>'[2]28'!E56</f>
        <v>0</v>
      </c>
      <c r="F54" s="15">
        <f t="shared" si="6"/>
        <v>84</v>
      </c>
      <c r="G54" s="204">
        <f>'[2]28'!H56</f>
        <v>37</v>
      </c>
      <c r="H54" s="205">
        <f>'[2]28'!I56</f>
        <v>0</v>
      </c>
      <c r="I54" s="205">
        <f>'[2]28'!J56</f>
        <v>0</v>
      </c>
      <c r="J54" s="205">
        <f>'[2]28'!K56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204">
        <f>'[2]28'!B57</f>
        <v>84</v>
      </c>
      <c r="C55" s="205">
        <f>'[2]28'!C57</f>
        <v>0</v>
      </c>
      <c r="D55" s="205">
        <f>'[2]28'!D57</f>
        <v>0</v>
      </c>
      <c r="E55" s="205">
        <f>'[2]28'!E57</f>
        <v>0</v>
      </c>
      <c r="F55" s="15">
        <f t="shared" si="6"/>
        <v>84</v>
      </c>
      <c r="G55" s="204">
        <f>'[2]28'!H57</f>
        <v>37</v>
      </c>
      <c r="H55" s="205">
        <f>'[2]28'!I57</f>
        <v>0</v>
      </c>
      <c r="I55" s="205">
        <f>'[2]28'!J57</f>
        <v>0</v>
      </c>
      <c r="J55" s="205">
        <f>'[2]28'!K57</f>
        <v>0</v>
      </c>
      <c r="K55" s="15">
        <f t="shared" si="3"/>
        <v>37</v>
      </c>
      <c r="L55" s="18">
        <f>frq!C55</f>
        <v>1</v>
      </c>
      <c r="M55" s="167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204">
        <f>'[2]28'!B58</f>
        <v>84</v>
      </c>
      <c r="C56" s="205">
        <f>'[2]28'!C58</f>
        <v>0</v>
      </c>
      <c r="D56" s="205">
        <f>'[2]28'!D58</f>
        <v>0</v>
      </c>
      <c r="E56" s="205">
        <f>'[2]28'!E58</f>
        <v>0</v>
      </c>
      <c r="F56" s="15">
        <f t="shared" si="6"/>
        <v>84</v>
      </c>
      <c r="G56" s="204">
        <f>'[2]28'!H58</f>
        <v>37</v>
      </c>
      <c r="H56" s="205">
        <f>'[2]28'!I58</f>
        <v>0</v>
      </c>
      <c r="I56" s="205">
        <f>'[2]28'!J58</f>
        <v>0</v>
      </c>
      <c r="J56" s="205">
        <f>'[2]28'!K58</f>
        <v>0</v>
      </c>
      <c r="K56" s="15">
        <f t="shared" si="3"/>
        <v>37</v>
      </c>
      <c r="L56" s="18">
        <f>frq!C56</f>
        <v>1</v>
      </c>
      <c r="M56" s="167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204">
        <f>'[2]28'!B59</f>
        <v>84</v>
      </c>
      <c r="C57" s="205">
        <f>'[2]28'!C59</f>
        <v>0</v>
      </c>
      <c r="D57" s="205">
        <f>'[2]28'!D59</f>
        <v>0</v>
      </c>
      <c r="E57" s="205">
        <f>'[2]28'!E59</f>
        <v>0</v>
      </c>
      <c r="F57" s="15">
        <f t="shared" si="6"/>
        <v>84</v>
      </c>
      <c r="G57" s="204">
        <f>'[2]28'!H59</f>
        <v>36</v>
      </c>
      <c r="H57" s="205">
        <f>'[2]28'!I59</f>
        <v>0</v>
      </c>
      <c r="I57" s="205">
        <f>'[2]28'!J59</f>
        <v>0</v>
      </c>
      <c r="J57" s="205">
        <f>'[2]28'!K59</f>
        <v>0</v>
      </c>
      <c r="K57" s="15">
        <f t="shared" si="3"/>
        <v>36</v>
      </c>
      <c r="L57" s="18">
        <f>frq!C57</f>
        <v>1</v>
      </c>
      <c r="M57" s="167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204">
        <f>'[2]28'!B60</f>
        <v>84</v>
      </c>
      <c r="C58" s="205">
        <f>'[2]28'!C60</f>
        <v>0</v>
      </c>
      <c r="D58" s="205">
        <f>'[2]28'!D60</f>
        <v>0</v>
      </c>
      <c r="E58" s="205">
        <f>'[2]28'!E60</f>
        <v>0</v>
      </c>
      <c r="F58" s="15">
        <f t="shared" si="6"/>
        <v>84</v>
      </c>
      <c r="G58" s="204">
        <f>'[2]28'!H60</f>
        <v>36</v>
      </c>
      <c r="H58" s="205">
        <f>'[2]28'!I60</f>
        <v>0</v>
      </c>
      <c r="I58" s="205">
        <f>'[2]28'!J60</f>
        <v>0</v>
      </c>
      <c r="J58" s="205">
        <f>'[2]28'!K60</f>
        <v>0</v>
      </c>
      <c r="K58" s="15">
        <f t="shared" si="3"/>
        <v>36</v>
      </c>
      <c r="L58" s="18">
        <f>frq!C58</f>
        <v>1</v>
      </c>
      <c r="M58" s="167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</row>
    <row r="59" spans="1:18">
      <c r="A59" s="8" t="s">
        <v>101</v>
      </c>
      <c r="B59" s="204">
        <f>'[2]28'!B61</f>
        <v>84</v>
      </c>
      <c r="C59" s="205">
        <f>'[2]28'!C61</f>
        <v>0</v>
      </c>
      <c r="D59" s="205">
        <f>'[2]28'!D61</f>
        <v>0</v>
      </c>
      <c r="E59" s="205">
        <f>'[2]28'!E61</f>
        <v>0</v>
      </c>
      <c r="F59" s="15">
        <f t="shared" si="6"/>
        <v>84</v>
      </c>
      <c r="G59" s="204">
        <f>'[2]28'!H61</f>
        <v>36</v>
      </c>
      <c r="H59" s="205">
        <f>'[2]28'!I61</f>
        <v>0</v>
      </c>
      <c r="I59" s="205">
        <f>'[2]28'!J61</f>
        <v>0</v>
      </c>
      <c r="J59" s="205">
        <f>'[2]28'!K61</f>
        <v>0</v>
      </c>
      <c r="K59" s="15">
        <f t="shared" si="3"/>
        <v>36</v>
      </c>
      <c r="L59" s="18">
        <f>frq!C59</f>
        <v>1</v>
      </c>
      <c r="M59" s="167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</row>
    <row r="60" spans="1:18">
      <c r="A60" s="8" t="s">
        <v>102</v>
      </c>
      <c r="B60" s="204">
        <f>'[2]28'!B62</f>
        <v>84</v>
      </c>
      <c r="C60" s="205">
        <f>'[2]28'!C62</f>
        <v>0</v>
      </c>
      <c r="D60" s="205">
        <f>'[2]28'!D62</f>
        <v>0</v>
      </c>
      <c r="E60" s="205">
        <f>'[2]28'!E62</f>
        <v>0</v>
      </c>
      <c r="F60" s="15">
        <f t="shared" si="6"/>
        <v>84</v>
      </c>
      <c r="G60" s="204">
        <f>'[2]28'!H62</f>
        <v>36</v>
      </c>
      <c r="H60" s="205">
        <f>'[2]28'!I62</f>
        <v>0</v>
      </c>
      <c r="I60" s="205">
        <f>'[2]28'!J62</f>
        <v>0</v>
      </c>
      <c r="J60" s="205">
        <f>'[2]28'!K62</f>
        <v>0</v>
      </c>
      <c r="K60" s="15">
        <f t="shared" si="3"/>
        <v>36</v>
      </c>
      <c r="L60" s="18">
        <f>frq!C60</f>
        <v>1</v>
      </c>
      <c r="M60" s="167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</row>
    <row r="61" spans="1:18">
      <c r="A61" s="8" t="s">
        <v>103</v>
      </c>
      <c r="B61" s="204">
        <f>'[2]28'!B63</f>
        <v>84</v>
      </c>
      <c r="C61" s="205">
        <f>'[2]28'!C63</f>
        <v>0</v>
      </c>
      <c r="D61" s="205">
        <f>'[2]28'!D63</f>
        <v>0</v>
      </c>
      <c r="E61" s="205">
        <f>'[2]28'!E63</f>
        <v>0</v>
      </c>
      <c r="F61" s="15">
        <f t="shared" si="6"/>
        <v>84</v>
      </c>
      <c r="G61" s="204">
        <f>'[2]28'!H63</f>
        <v>36</v>
      </c>
      <c r="H61" s="205">
        <f>'[2]28'!I63</f>
        <v>0</v>
      </c>
      <c r="I61" s="205">
        <f>'[2]28'!J63</f>
        <v>0</v>
      </c>
      <c r="J61" s="205">
        <f>'[2]28'!K63</f>
        <v>0</v>
      </c>
      <c r="K61" s="15">
        <f t="shared" si="3"/>
        <v>36</v>
      </c>
      <c r="L61" s="18">
        <f>frq!C61</f>
        <v>1</v>
      </c>
      <c r="M61" s="167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</row>
    <row r="62" spans="1:18">
      <c r="A62" s="8" t="s">
        <v>104</v>
      </c>
      <c r="B62" s="204">
        <f>'[2]28'!B64</f>
        <v>84</v>
      </c>
      <c r="C62" s="205">
        <f>'[2]28'!C64</f>
        <v>0</v>
      </c>
      <c r="D62" s="205">
        <f>'[2]28'!D64</f>
        <v>0</v>
      </c>
      <c r="E62" s="205">
        <f>'[2]28'!E64</f>
        <v>0</v>
      </c>
      <c r="F62" s="15">
        <f t="shared" si="6"/>
        <v>84</v>
      </c>
      <c r="G62" s="204">
        <f>'[2]28'!H64</f>
        <v>36</v>
      </c>
      <c r="H62" s="205">
        <f>'[2]28'!I64</f>
        <v>0</v>
      </c>
      <c r="I62" s="205">
        <f>'[2]28'!J64</f>
        <v>0</v>
      </c>
      <c r="J62" s="205">
        <f>'[2]28'!K64</f>
        <v>0</v>
      </c>
      <c r="K62" s="15">
        <f t="shared" si="3"/>
        <v>36</v>
      </c>
      <c r="L62" s="18">
        <f>frq!C62</f>
        <v>1</v>
      </c>
      <c r="M62" s="167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</row>
    <row r="63" spans="1:18">
      <c r="A63" s="8" t="s">
        <v>105</v>
      </c>
      <c r="B63" s="204">
        <f>'[2]28'!B65</f>
        <v>84</v>
      </c>
      <c r="C63" s="205">
        <f>'[2]28'!C65</f>
        <v>0</v>
      </c>
      <c r="D63" s="205">
        <f>'[2]28'!D65</f>
        <v>0</v>
      </c>
      <c r="E63" s="205">
        <f>'[2]28'!E65</f>
        <v>0</v>
      </c>
      <c r="F63" s="15">
        <f t="shared" si="6"/>
        <v>84</v>
      </c>
      <c r="G63" s="204">
        <f>'[2]28'!H65</f>
        <v>36</v>
      </c>
      <c r="H63" s="205">
        <f>'[2]28'!I65</f>
        <v>0</v>
      </c>
      <c r="I63" s="205">
        <f>'[2]28'!J65</f>
        <v>0</v>
      </c>
      <c r="J63" s="205">
        <f>'[2]28'!K65</f>
        <v>0</v>
      </c>
      <c r="K63" s="15">
        <f t="shared" si="3"/>
        <v>36</v>
      </c>
      <c r="L63" s="18">
        <f>frq!C63</f>
        <v>1</v>
      </c>
      <c r="M63" s="167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</row>
    <row r="64" spans="1:18">
      <c r="A64" s="8" t="s">
        <v>106</v>
      </c>
      <c r="B64" s="204">
        <f>'[2]28'!B66</f>
        <v>84</v>
      </c>
      <c r="C64" s="205">
        <f>'[2]28'!C66</f>
        <v>0</v>
      </c>
      <c r="D64" s="205">
        <f>'[2]28'!D66</f>
        <v>0</v>
      </c>
      <c r="E64" s="205">
        <f>'[2]28'!E66</f>
        <v>0</v>
      </c>
      <c r="F64" s="15">
        <f t="shared" si="6"/>
        <v>84</v>
      </c>
      <c r="G64" s="204">
        <f>'[2]28'!H66</f>
        <v>36</v>
      </c>
      <c r="H64" s="205">
        <f>'[2]28'!I66</f>
        <v>0</v>
      </c>
      <c r="I64" s="205">
        <f>'[2]28'!J66</f>
        <v>0</v>
      </c>
      <c r="J64" s="205">
        <f>'[2]28'!K66</f>
        <v>0</v>
      </c>
      <c r="K64" s="15">
        <f t="shared" si="3"/>
        <v>36</v>
      </c>
      <c r="L64" s="18">
        <f>frq!C64</f>
        <v>1</v>
      </c>
      <c r="M64" s="167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</row>
    <row r="65" spans="1:18">
      <c r="A65" s="8" t="s">
        <v>107</v>
      </c>
      <c r="B65" s="204">
        <f>'[2]28'!B67</f>
        <v>84</v>
      </c>
      <c r="C65" s="205">
        <f>'[2]28'!C67</f>
        <v>0</v>
      </c>
      <c r="D65" s="205">
        <f>'[2]28'!D67</f>
        <v>0</v>
      </c>
      <c r="E65" s="205">
        <f>'[2]28'!E67</f>
        <v>0</v>
      </c>
      <c r="F65" s="15">
        <f t="shared" si="6"/>
        <v>84</v>
      </c>
      <c r="G65" s="204">
        <f>'[2]28'!H67</f>
        <v>36</v>
      </c>
      <c r="H65" s="205">
        <f>'[2]28'!I67</f>
        <v>0</v>
      </c>
      <c r="I65" s="205">
        <f>'[2]28'!J67</f>
        <v>0</v>
      </c>
      <c r="J65" s="205">
        <f>'[2]28'!K67</f>
        <v>0</v>
      </c>
      <c r="K65" s="15">
        <f t="shared" si="3"/>
        <v>36</v>
      </c>
      <c r="L65" s="18">
        <f>frq!C65</f>
        <v>1</v>
      </c>
      <c r="M65" s="167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</row>
    <row r="66" spans="1:18">
      <c r="A66" s="8" t="s">
        <v>108</v>
      </c>
      <c r="B66" s="204">
        <f>'[2]28'!B68</f>
        <v>84</v>
      </c>
      <c r="C66" s="205">
        <f>'[2]28'!C68</f>
        <v>0</v>
      </c>
      <c r="D66" s="205">
        <f>'[2]28'!D68</f>
        <v>0</v>
      </c>
      <c r="E66" s="205">
        <f>'[2]28'!E68</f>
        <v>0</v>
      </c>
      <c r="F66" s="15">
        <f t="shared" si="6"/>
        <v>84</v>
      </c>
      <c r="G66" s="204">
        <f>'[2]28'!H68</f>
        <v>36</v>
      </c>
      <c r="H66" s="205">
        <f>'[2]28'!I68</f>
        <v>0</v>
      </c>
      <c r="I66" s="205">
        <f>'[2]28'!J68</f>
        <v>0</v>
      </c>
      <c r="J66" s="205">
        <f>'[2]28'!K68</f>
        <v>0</v>
      </c>
      <c r="K66" s="15">
        <f t="shared" si="3"/>
        <v>36</v>
      </c>
      <c r="L66" s="18">
        <f>frq!C66</f>
        <v>1</v>
      </c>
      <c r="M66" s="167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</row>
    <row r="67" spans="1:18">
      <c r="A67" s="8" t="s">
        <v>109</v>
      </c>
      <c r="B67" s="204">
        <f>'[2]28'!B69</f>
        <v>84</v>
      </c>
      <c r="C67" s="205">
        <f>'[2]28'!C69</f>
        <v>0</v>
      </c>
      <c r="D67" s="205">
        <f>'[2]28'!D69</f>
        <v>0</v>
      </c>
      <c r="E67" s="205">
        <f>'[2]28'!E69</f>
        <v>0</v>
      </c>
      <c r="F67" s="15">
        <f t="shared" si="6"/>
        <v>84</v>
      </c>
      <c r="G67" s="204">
        <f>'[2]28'!H69</f>
        <v>36</v>
      </c>
      <c r="H67" s="205">
        <f>'[2]28'!I69</f>
        <v>0</v>
      </c>
      <c r="I67" s="205">
        <f>'[2]28'!J69</f>
        <v>0</v>
      </c>
      <c r="J67" s="205">
        <f>'[2]28'!K69</f>
        <v>0</v>
      </c>
      <c r="K67" s="15">
        <f t="shared" si="3"/>
        <v>36</v>
      </c>
      <c r="L67" s="18">
        <f>frq!C67</f>
        <v>1</v>
      </c>
      <c r="M67" s="167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</row>
    <row r="68" spans="1:18">
      <c r="A68" s="8" t="s">
        <v>110</v>
      </c>
      <c r="B68" s="204">
        <f>'[2]28'!B70</f>
        <v>84</v>
      </c>
      <c r="C68" s="205">
        <f>'[2]28'!C70</f>
        <v>0</v>
      </c>
      <c r="D68" s="205">
        <f>'[2]28'!D70</f>
        <v>0</v>
      </c>
      <c r="E68" s="205">
        <f>'[2]28'!E70</f>
        <v>0</v>
      </c>
      <c r="F68" s="15">
        <f t="shared" si="6"/>
        <v>84</v>
      </c>
      <c r="G68" s="204">
        <f>'[2]28'!H70</f>
        <v>36</v>
      </c>
      <c r="H68" s="205">
        <f>'[2]28'!I70</f>
        <v>0</v>
      </c>
      <c r="I68" s="205">
        <f>'[2]28'!J70</f>
        <v>0</v>
      </c>
      <c r="J68" s="205">
        <f>'[2]28'!K70</f>
        <v>0</v>
      </c>
      <c r="K68" s="15">
        <f t="shared" ref="K68:K98" si="13">SUM(G68:J68)</f>
        <v>36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35.299999999999997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35.299999999999997</v>
      </c>
      <c r="R68" s="18">
        <v>0.7</v>
      </c>
    </row>
    <row r="69" spans="1:18">
      <c r="A69" s="8" t="s">
        <v>111</v>
      </c>
      <c r="B69" s="204">
        <f>'[2]28'!B71</f>
        <v>84</v>
      </c>
      <c r="C69" s="205">
        <f>'[2]28'!C71</f>
        <v>0</v>
      </c>
      <c r="D69" s="205">
        <f>'[2]28'!D71</f>
        <v>0</v>
      </c>
      <c r="E69" s="205">
        <f>'[2]28'!E71</f>
        <v>0</v>
      </c>
      <c r="F69" s="15">
        <f t="shared" ref="F69:F98" si="16">SUM(B69:E69)</f>
        <v>84</v>
      </c>
      <c r="G69" s="204">
        <f>'[2]28'!H71</f>
        <v>36</v>
      </c>
      <c r="H69" s="205">
        <f>'[2]28'!I71</f>
        <v>0</v>
      </c>
      <c r="I69" s="205">
        <f>'[2]28'!J71</f>
        <v>0</v>
      </c>
      <c r="J69" s="205">
        <f>'[2]28'!K71</f>
        <v>0</v>
      </c>
      <c r="K69" s="15">
        <f t="shared" si="13"/>
        <v>36</v>
      </c>
      <c r="L69" s="18">
        <f>frq!C69</f>
        <v>1</v>
      </c>
      <c r="M69" s="167">
        <f t="shared" si="14"/>
        <v>35.299999999999997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35.299999999999997</v>
      </c>
      <c r="R69" s="18">
        <v>0.7</v>
      </c>
    </row>
    <row r="70" spans="1:18">
      <c r="A70" s="8" t="s">
        <v>112</v>
      </c>
      <c r="B70" s="204">
        <f>'[2]28'!B72</f>
        <v>84</v>
      </c>
      <c r="C70" s="205">
        <f>'[2]28'!C72</f>
        <v>0</v>
      </c>
      <c r="D70" s="205">
        <f>'[2]28'!D72</f>
        <v>0</v>
      </c>
      <c r="E70" s="205">
        <f>'[2]28'!E72</f>
        <v>0</v>
      </c>
      <c r="F70" s="15">
        <f t="shared" si="16"/>
        <v>84</v>
      </c>
      <c r="G70" s="204">
        <f>'[2]28'!H72</f>
        <v>36</v>
      </c>
      <c r="H70" s="205">
        <f>'[2]28'!I72</f>
        <v>0</v>
      </c>
      <c r="I70" s="205">
        <f>'[2]28'!J72</f>
        <v>0</v>
      </c>
      <c r="J70" s="205">
        <f>'[2]28'!K72</f>
        <v>0</v>
      </c>
      <c r="K70" s="15">
        <f t="shared" si="13"/>
        <v>36</v>
      </c>
      <c r="L70" s="18">
        <f>frq!C70</f>
        <v>1</v>
      </c>
      <c r="M70" s="167">
        <f t="shared" si="14"/>
        <v>35.299999999999997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35.299999999999997</v>
      </c>
      <c r="R70" s="18">
        <v>0.7</v>
      </c>
    </row>
    <row r="71" spans="1:18">
      <c r="A71" s="8" t="s">
        <v>113</v>
      </c>
      <c r="B71" s="204">
        <f>'[2]28'!B73</f>
        <v>84</v>
      </c>
      <c r="C71" s="205">
        <f>'[2]28'!C73</f>
        <v>0</v>
      </c>
      <c r="D71" s="205">
        <f>'[2]28'!D73</f>
        <v>0</v>
      </c>
      <c r="E71" s="205">
        <f>'[2]28'!E73</f>
        <v>0</v>
      </c>
      <c r="F71" s="15">
        <f t="shared" si="16"/>
        <v>84</v>
      </c>
      <c r="G71" s="204">
        <f>'[2]28'!H73</f>
        <v>36</v>
      </c>
      <c r="H71" s="205">
        <f>'[2]28'!I73</f>
        <v>0</v>
      </c>
      <c r="I71" s="205">
        <f>'[2]28'!J73</f>
        <v>0</v>
      </c>
      <c r="J71" s="205">
        <f>'[2]28'!K73</f>
        <v>0</v>
      </c>
      <c r="K71" s="15">
        <f t="shared" si="13"/>
        <v>36</v>
      </c>
      <c r="L71" s="18">
        <f>frq!C71</f>
        <v>1</v>
      </c>
      <c r="M71" s="167">
        <f t="shared" si="14"/>
        <v>35.299999999999997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35.299999999999997</v>
      </c>
      <c r="R71" s="18">
        <v>0.7</v>
      </c>
    </row>
    <row r="72" spans="1:18">
      <c r="A72" s="8" t="s">
        <v>114</v>
      </c>
      <c r="B72" s="204">
        <f>'[2]28'!B74</f>
        <v>84</v>
      </c>
      <c r="C72" s="205">
        <f>'[2]28'!C74</f>
        <v>0</v>
      </c>
      <c r="D72" s="205">
        <f>'[2]28'!D74</f>
        <v>0</v>
      </c>
      <c r="E72" s="205">
        <f>'[2]28'!E74</f>
        <v>0</v>
      </c>
      <c r="F72" s="15">
        <f t="shared" si="16"/>
        <v>84</v>
      </c>
      <c r="G72" s="204">
        <f>'[2]28'!H74</f>
        <v>36</v>
      </c>
      <c r="H72" s="205">
        <f>'[2]28'!I74</f>
        <v>0</v>
      </c>
      <c r="I72" s="205">
        <f>'[2]28'!J74</f>
        <v>0</v>
      </c>
      <c r="J72" s="205">
        <f>'[2]28'!K74</f>
        <v>0</v>
      </c>
      <c r="K72" s="15">
        <f t="shared" si="13"/>
        <v>36</v>
      </c>
      <c r="L72" s="18">
        <f>frq!C72</f>
        <v>1</v>
      </c>
      <c r="M72" s="167">
        <f t="shared" si="14"/>
        <v>35.299999999999997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35.299999999999997</v>
      </c>
      <c r="R72" s="18">
        <v>0.7</v>
      </c>
    </row>
    <row r="73" spans="1:18">
      <c r="A73" s="8" t="s">
        <v>115</v>
      </c>
      <c r="B73" s="204">
        <f>'[2]28'!B75</f>
        <v>84</v>
      </c>
      <c r="C73" s="205">
        <f>'[2]28'!C75</f>
        <v>0</v>
      </c>
      <c r="D73" s="205">
        <f>'[2]28'!D75</f>
        <v>0</v>
      </c>
      <c r="E73" s="205">
        <f>'[2]28'!E75</f>
        <v>0</v>
      </c>
      <c r="F73" s="15">
        <f t="shared" si="16"/>
        <v>84</v>
      </c>
      <c r="G73" s="204">
        <f>'[2]28'!H75</f>
        <v>36</v>
      </c>
      <c r="H73" s="205">
        <f>'[2]28'!I75</f>
        <v>0</v>
      </c>
      <c r="I73" s="205">
        <f>'[2]28'!J75</f>
        <v>0</v>
      </c>
      <c r="J73" s="205">
        <f>'[2]28'!K75</f>
        <v>0</v>
      </c>
      <c r="K73" s="15">
        <f t="shared" si="13"/>
        <v>36</v>
      </c>
      <c r="L73" s="18">
        <f>frq!C73</f>
        <v>1</v>
      </c>
      <c r="M73" s="167">
        <f t="shared" si="14"/>
        <v>35.299999999999997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35.299999999999997</v>
      </c>
      <c r="R73" s="18">
        <v>0.7</v>
      </c>
    </row>
    <row r="74" spans="1:18">
      <c r="A74" s="8" t="s">
        <v>116</v>
      </c>
      <c r="B74" s="204">
        <f>'[2]28'!B76</f>
        <v>84</v>
      </c>
      <c r="C74" s="205">
        <f>'[2]28'!C76</f>
        <v>0</v>
      </c>
      <c r="D74" s="205">
        <f>'[2]28'!D76</f>
        <v>0</v>
      </c>
      <c r="E74" s="205">
        <f>'[2]28'!E76</f>
        <v>0</v>
      </c>
      <c r="F74" s="15">
        <f t="shared" si="16"/>
        <v>84</v>
      </c>
      <c r="G74" s="204">
        <f>'[2]28'!H76</f>
        <v>36</v>
      </c>
      <c r="H74" s="205">
        <f>'[2]28'!I76</f>
        <v>0</v>
      </c>
      <c r="I74" s="205">
        <f>'[2]28'!J76</f>
        <v>0</v>
      </c>
      <c r="J74" s="205">
        <f>'[2]28'!K76</f>
        <v>0</v>
      </c>
      <c r="K74" s="15">
        <f t="shared" si="13"/>
        <v>36</v>
      </c>
      <c r="L74" s="18">
        <f>frq!C74</f>
        <v>1</v>
      </c>
      <c r="M74" s="167">
        <f t="shared" si="14"/>
        <v>35.299999999999997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35.299999999999997</v>
      </c>
      <c r="R74" s="18">
        <v>0.7</v>
      </c>
    </row>
    <row r="75" spans="1:18">
      <c r="A75" s="8" t="s">
        <v>117</v>
      </c>
      <c r="B75" s="204">
        <f>'[2]28'!B77</f>
        <v>84</v>
      </c>
      <c r="C75" s="205">
        <f>'[2]28'!C77</f>
        <v>0</v>
      </c>
      <c r="D75" s="205">
        <f>'[2]28'!D77</f>
        <v>0</v>
      </c>
      <c r="E75" s="205">
        <f>'[2]28'!E77</f>
        <v>0</v>
      </c>
      <c r="F75" s="15">
        <f t="shared" si="16"/>
        <v>84</v>
      </c>
      <c r="G75" s="204">
        <f>'[2]28'!H77</f>
        <v>36</v>
      </c>
      <c r="H75" s="205">
        <f>'[2]28'!I77</f>
        <v>0</v>
      </c>
      <c r="I75" s="205">
        <f>'[2]28'!J77</f>
        <v>0</v>
      </c>
      <c r="J75" s="205">
        <f>'[2]28'!K77</f>
        <v>0</v>
      </c>
      <c r="K75" s="15">
        <f t="shared" si="13"/>
        <v>36</v>
      </c>
      <c r="L75" s="18">
        <f>frq!C75</f>
        <v>1</v>
      </c>
      <c r="M75" s="167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204">
        <f>'[2]28'!B78</f>
        <v>84</v>
      </c>
      <c r="C76" s="205">
        <f>'[2]28'!C78</f>
        <v>0</v>
      </c>
      <c r="D76" s="205">
        <f>'[2]28'!D78</f>
        <v>0</v>
      </c>
      <c r="E76" s="205">
        <f>'[2]28'!E78</f>
        <v>0</v>
      </c>
      <c r="F76" s="15">
        <f t="shared" si="16"/>
        <v>84</v>
      </c>
      <c r="G76" s="204">
        <f>'[2]28'!H78</f>
        <v>36</v>
      </c>
      <c r="H76" s="205">
        <f>'[2]28'!I78</f>
        <v>0</v>
      </c>
      <c r="I76" s="205">
        <f>'[2]28'!J78</f>
        <v>0</v>
      </c>
      <c r="J76" s="205">
        <f>'[2]28'!K78</f>
        <v>0</v>
      </c>
      <c r="K76" s="15">
        <f t="shared" si="13"/>
        <v>36</v>
      </c>
      <c r="L76" s="18">
        <f>frq!C76</f>
        <v>1</v>
      </c>
      <c r="M76" s="167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204">
        <f>'[2]28'!B79</f>
        <v>84</v>
      </c>
      <c r="C77" s="205">
        <f>'[2]28'!C79</f>
        <v>0</v>
      </c>
      <c r="D77" s="205">
        <f>'[2]28'!D79</f>
        <v>0</v>
      </c>
      <c r="E77" s="205">
        <f>'[2]28'!E79</f>
        <v>0</v>
      </c>
      <c r="F77" s="15">
        <f t="shared" si="16"/>
        <v>84</v>
      </c>
      <c r="G77" s="204">
        <f>'[2]28'!H79</f>
        <v>36</v>
      </c>
      <c r="H77" s="205">
        <f>'[2]28'!I79</f>
        <v>0</v>
      </c>
      <c r="I77" s="205">
        <f>'[2]28'!J79</f>
        <v>0</v>
      </c>
      <c r="J77" s="205">
        <f>'[2]28'!K79</f>
        <v>0</v>
      </c>
      <c r="K77" s="15">
        <f t="shared" si="13"/>
        <v>36</v>
      </c>
      <c r="L77" s="18">
        <f>frq!C77</f>
        <v>1</v>
      </c>
      <c r="M77" s="167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204">
        <f>'[2]28'!B80</f>
        <v>84</v>
      </c>
      <c r="C78" s="205">
        <f>'[2]28'!C80</f>
        <v>0</v>
      </c>
      <c r="D78" s="205">
        <f>'[2]28'!D80</f>
        <v>0</v>
      </c>
      <c r="E78" s="205">
        <f>'[2]28'!E80</f>
        <v>0</v>
      </c>
      <c r="F78" s="15">
        <f t="shared" si="16"/>
        <v>84</v>
      </c>
      <c r="G78" s="204">
        <f>'[2]28'!H80</f>
        <v>36</v>
      </c>
      <c r="H78" s="205">
        <f>'[2]28'!I80</f>
        <v>0</v>
      </c>
      <c r="I78" s="205">
        <f>'[2]28'!J80</f>
        <v>0</v>
      </c>
      <c r="J78" s="205">
        <f>'[2]28'!K80</f>
        <v>0</v>
      </c>
      <c r="K78" s="15">
        <f t="shared" si="13"/>
        <v>36</v>
      </c>
      <c r="L78" s="18">
        <f>frq!C78</f>
        <v>1</v>
      </c>
      <c r="M78" s="167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204">
        <f>'[2]28'!B81</f>
        <v>84</v>
      </c>
      <c r="C79" s="205">
        <f>'[2]28'!C81</f>
        <v>0</v>
      </c>
      <c r="D79" s="205">
        <f>'[2]28'!D81</f>
        <v>0</v>
      </c>
      <c r="E79" s="205">
        <f>'[2]28'!E81</f>
        <v>0</v>
      </c>
      <c r="F79" s="15">
        <f t="shared" si="16"/>
        <v>84</v>
      </c>
      <c r="G79" s="204">
        <f>'[2]28'!H81</f>
        <v>36</v>
      </c>
      <c r="H79" s="205">
        <f>'[2]28'!I81</f>
        <v>0</v>
      </c>
      <c r="I79" s="205">
        <f>'[2]28'!J81</f>
        <v>0</v>
      </c>
      <c r="J79" s="205">
        <f>'[2]28'!K81</f>
        <v>0</v>
      </c>
      <c r="K79" s="15">
        <f t="shared" si="13"/>
        <v>36</v>
      </c>
      <c r="L79" s="18">
        <f>frq!C79</f>
        <v>1</v>
      </c>
      <c r="M79" s="167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204">
        <f>'[2]28'!B82</f>
        <v>84</v>
      </c>
      <c r="C80" s="205">
        <f>'[2]28'!C82</f>
        <v>0</v>
      </c>
      <c r="D80" s="205">
        <f>'[2]28'!D82</f>
        <v>0</v>
      </c>
      <c r="E80" s="205">
        <f>'[2]28'!E82</f>
        <v>0</v>
      </c>
      <c r="F80" s="15">
        <f t="shared" si="16"/>
        <v>84</v>
      </c>
      <c r="G80" s="204">
        <f>'[2]28'!H82</f>
        <v>36</v>
      </c>
      <c r="H80" s="205">
        <f>'[2]28'!I82</f>
        <v>0</v>
      </c>
      <c r="I80" s="205">
        <f>'[2]28'!J82</f>
        <v>0</v>
      </c>
      <c r="J80" s="205">
        <f>'[2]28'!K82</f>
        <v>0</v>
      </c>
      <c r="K80" s="15">
        <f t="shared" si="13"/>
        <v>36</v>
      </c>
      <c r="L80" s="18">
        <f>frq!C80</f>
        <v>1</v>
      </c>
      <c r="M80" s="167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204">
        <f>'[2]28'!B83</f>
        <v>84</v>
      </c>
      <c r="C81" s="205">
        <f>'[2]28'!C83</f>
        <v>0</v>
      </c>
      <c r="D81" s="205">
        <f>'[2]28'!D83</f>
        <v>0</v>
      </c>
      <c r="E81" s="205">
        <f>'[2]28'!E83</f>
        <v>0</v>
      </c>
      <c r="F81" s="15">
        <f t="shared" si="16"/>
        <v>84</v>
      </c>
      <c r="G81" s="204">
        <f>'[2]28'!H83</f>
        <v>36</v>
      </c>
      <c r="H81" s="205">
        <f>'[2]28'!I83</f>
        <v>0</v>
      </c>
      <c r="I81" s="205">
        <f>'[2]28'!J83</f>
        <v>0</v>
      </c>
      <c r="J81" s="205">
        <f>'[2]28'!K83</f>
        <v>0</v>
      </c>
      <c r="K81" s="15">
        <f t="shared" si="13"/>
        <v>36</v>
      </c>
      <c r="L81" s="18">
        <f>frq!C81</f>
        <v>1</v>
      </c>
      <c r="M81" s="167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204">
        <f>'[2]28'!B84</f>
        <v>84</v>
      </c>
      <c r="C82" s="205">
        <f>'[2]28'!C84</f>
        <v>0</v>
      </c>
      <c r="D82" s="205">
        <f>'[2]28'!D84</f>
        <v>0</v>
      </c>
      <c r="E82" s="205">
        <f>'[2]28'!E84</f>
        <v>0</v>
      </c>
      <c r="F82" s="15">
        <f t="shared" si="16"/>
        <v>84</v>
      </c>
      <c r="G82" s="204">
        <f>'[2]28'!H84</f>
        <v>36</v>
      </c>
      <c r="H82" s="205">
        <f>'[2]28'!I84</f>
        <v>0</v>
      </c>
      <c r="I82" s="205">
        <f>'[2]28'!J84</f>
        <v>0</v>
      </c>
      <c r="J82" s="205">
        <f>'[2]28'!K84</f>
        <v>0</v>
      </c>
      <c r="K82" s="15">
        <f t="shared" si="13"/>
        <v>36</v>
      </c>
      <c r="L82" s="18">
        <f>frq!C82</f>
        <v>1</v>
      </c>
      <c r="M82" s="167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204">
        <f>'[2]28'!B85</f>
        <v>84</v>
      </c>
      <c r="C83" s="205">
        <f>'[2]28'!C85</f>
        <v>0</v>
      </c>
      <c r="D83" s="205">
        <f>'[2]28'!D85</f>
        <v>0</v>
      </c>
      <c r="E83" s="205">
        <f>'[2]28'!E85</f>
        <v>0</v>
      </c>
      <c r="F83" s="15">
        <f t="shared" si="16"/>
        <v>84</v>
      </c>
      <c r="G83" s="204">
        <f>'[2]28'!H85</f>
        <v>36</v>
      </c>
      <c r="H83" s="205">
        <f>'[2]28'!I85</f>
        <v>0</v>
      </c>
      <c r="I83" s="205">
        <f>'[2]28'!J85</f>
        <v>0</v>
      </c>
      <c r="J83" s="205">
        <f>'[2]28'!K85</f>
        <v>0</v>
      </c>
      <c r="K83" s="15">
        <f t="shared" si="13"/>
        <v>36</v>
      </c>
      <c r="L83" s="18">
        <f>frq!C83</f>
        <v>1</v>
      </c>
      <c r="M83" s="167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204">
        <f>'[2]28'!B86</f>
        <v>84</v>
      </c>
      <c r="C84" s="205">
        <f>'[2]28'!C86</f>
        <v>0</v>
      </c>
      <c r="D84" s="205">
        <f>'[2]28'!D86</f>
        <v>0</v>
      </c>
      <c r="E84" s="205">
        <f>'[2]28'!E86</f>
        <v>0</v>
      </c>
      <c r="F84" s="15">
        <f t="shared" si="16"/>
        <v>84</v>
      </c>
      <c r="G84" s="204">
        <f>'[2]28'!H86</f>
        <v>36</v>
      </c>
      <c r="H84" s="205">
        <f>'[2]28'!I86</f>
        <v>0</v>
      </c>
      <c r="I84" s="205">
        <f>'[2]28'!J86</f>
        <v>0</v>
      </c>
      <c r="J84" s="205">
        <f>'[2]28'!K86</f>
        <v>0</v>
      </c>
      <c r="K84" s="15">
        <f t="shared" si="13"/>
        <v>36</v>
      </c>
      <c r="L84" s="18">
        <f>frq!C84</f>
        <v>1</v>
      </c>
      <c r="M84" s="167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204">
        <f>'[2]28'!B87</f>
        <v>84</v>
      </c>
      <c r="C85" s="205">
        <f>'[2]28'!C87</f>
        <v>0</v>
      </c>
      <c r="D85" s="205">
        <f>'[2]28'!D87</f>
        <v>0</v>
      </c>
      <c r="E85" s="205">
        <f>'[2]28'!E87</f>
        <v>0</v>
      </c>
      <c r="F85" s="15">
        <f t="shared" si="16"/>
        <v>84</v>
      </c>
      <c r="G85" s="204">
        <f>'[2]28'!H87</f>
        <v>36</v>
      </c>
      <c r="H85" s="205">
        <f>'[2]28'!I87</f>
        <v>0</v>
      </c>
      <c r="I85" s="205">
        <f>'[2]28'!J87</f>
        <v>0</v>
      </c>
      <c r="J85" s="205">
        <f>'[2]28'!K87</f>
        <v>0</v>
      </c>
      <c r="K85" s="15">
        <f t="shared" si="13"/>
        <v>36</v>
      </c>
      <c r="L85" s="18">
        <f>frq!C85</f>
        <v>1</v>
      </c>
      <c r="M85" s="167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204">
        <f>'[2]28'!B88</f>
        <v>84</v>
      </c>
      <c r="C86" s="205">
        <f>'[2]28'!C88</f>
        <v>0</v>
      </c>
      <c r="D86" s="205">
        <f>'[2]28'!D88</f>
        <v>0</v>
      </c>
      <c r="E86" s="205">
        <f>'[2]28'!E88</f>
        <v>0</v>
      </c>
      <c r="F86" s="15">
        <f t="shared" si="16"/>
        <v>84</v>
      </c>
      <c r="G86" s="204">
        <f>'[2]28'!H88</f>
        <v>37</v>
      </c>
      <c r="H86" s="205">
        <f>'[2]28'!I88</f>
        <v>0</v>
      </c>
      <c r="I86" s="205">
        <f>'[2]28'!J88</f>
        <v>0</v>
      </c>
      <c r="J86" s="205">
        <f>'[2]28'!K88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4">
        <f>'[2]28'!B89</f>
        <v>84</v>
      </c>
      <c r="C87" s="205">
        <f>'[2]28'!C89</f>
        <v>0</v>
      </c>
      <c r="D87" s="205">
        <f>'[2]28'!D89</f>
        <v>0</v>
      </c>
      <c r="E87" s="205">
        <f>'[2]28'!E89</f>
        <v>0</v>
      </c>
      <c r="F87" s="15">
        <f t="shared" si="16"/>
        <v>84</v>
      </c>
      <c r="G87" s="204">
        <f>'[2]28'!H89</f>
        <v>37</v>
      </c>
      <c r="H87" s="205">
        <f>'[2]28'!I89</f>
        <v>0</v>
      </c>
      <c r="I87" s="205">
        <f>'[2]28'!J89</f>
        <v>0</v>
      </c>
      <c r="J87" s="205">
        <f>'[2]28'!K89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4">
        <f>'[2]28'!B90</f>
        <v>84</v>
      </c>
      <c r="C88" s="205">
        <f>'[2]28'!C90</f>
        <v>0</v>
      </c>
      <c r="D88" s="205">
        <f>'[2]28'!D90</f>
        <v>0</v>
      </c>
      <c r="E88" s="205">
        <f>'[2]28'!E90</f>
        <v>0</v>
      </c>
      <c r="F88" s="15">
        <f t="shared" si="16"/>
        <v>84</v>
      </c>
      <c r="G88" s="204">
        <f>'[2]28'!H90</f>
        <v>37</v>
      </c>
      <c r="H88" s="205">
        <f>'[2]28'!I90</f>
        <v>0</v>
      </c>
      <c r="I88" s="205">
        <f>'[2]28'!J90</f>
        <v>0</v>
      </c>
      <c r="J88" s="205">
        <f>'[2]28'!K90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4">
        <f>'[2]28'!B91</f>
        <v>84</v>
      </c>
      <c r="C89" s="205">
        <f>'[2]28'!C91</f>
        <v>0</v>
      </c>
      <c r="D89" s="205">
        <f>'[2]28'!D91</f>
        <v>0</v>
      </c>
      <c r="E89" s="205">
        <f>'[2]28'!E91</f>
        <v>0</v>
      </c>
      <c r="F89" s="15">
        <f t="shared" si="16"/>
        <v>84</v>
      </c>
      <c r="G89" s="204">
        <f>'[2]28'!H91</f>
        <v>37</v>
      </c>
      <c r="H89" s="205">
        <f>'[2]28'!I91</f>
        <v>0</v>
      </c>
      <c r="I89" s="205">
        <f>'[2]28'!J91</f>
        <v>0</v>
      </c>
      <c r="J89" s="205">
        <f>'[2]28'!K91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4">
        <f>'[2]28'!B92</f>
        <v>84</v>
      </c>
      <c r="C90" s="205">
        <f>'[2]28'!C92</f>
        <v>0</v>
      </c>
      <c r="D90" s="205">
        <f>'[2]28'!D92</f>
        <v>0</v>
      </c>
      <c r="E90" s="205">
        <f>'[2]28'!E92</f>
        <v>0</v>
      </c>
      <c r="F90" s="15">
        <f t="shared" si="16"/>
        <v>84</v>
      </c>
      <c r="G90" s="204">
        <f>'[2]28'!H92</f>
        <v>37</v>
      </c>
      <c r="H90" s="205">
        <f>'[2]28'!I92</f>
        <v>0</v>
      </c>
      <c r="I90" s="205">
        <f>'[2]28'!J92</f>
        <v>0</v>
      </c>
      <c r="J90" s="205">
        <f>'[2]28'!K92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4">
        <f>'[2]28'!B93</f>
        <v>84</v>
      </c>
      <c r="C91" s="205">
        <f>'[2]28'!C93</f>
        <v>0</v>
      </c>
      <c r="D91" s="205">
        <f>'[2]28'!D93</f>
        <v>0</v>
      </c>
      <c r="E91" s="205">
        <f>'[2]28'!E93</f>
        <v>0</v>
      </c>
      <c r="F91" s="15">
        <f t="shared" si="16"/>
        <v>84</v>
      </c>
      <c r="G91" s="204">
        <f>'[2]28'!H93</f>
        <v>37</v>
      </c>
      <c r="H91" s="205">
        <f>'[2]28'!I93</f>
        <v>0</v>
      </c>
      <c r="I91" s="205">
        <f>'[2]28'!J93</f>
        <v>0</v>
      </c>
      <c r="J91" s="205">
        <f>'[2]28'!K93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4">
        <f>'[2]28'!B94</f>
        <v>84</v>
      </c>
      <c r="C92" s="205">
        <f>'[2]28'!C94</f>
        <v>0</v>
      </c>
      <c r="D92" s="205">
        <f>'[2]28'!D94</f>
        <v>0</v>
      </c>
      <c r="E92" s="205">
        <f>'[2]28'!E94</f>
        <v>0</v>
      </c>
      <c r="F92" s="15">
        <f t="shared" si="16"/>
        <v>84</v>
      </c>
      <c r="G92" s="204">
        <f>'[2]28'!H94</f>
        <v>37</v>
      </c>
      <c r="H92" s="205">
        <f>'[2]28'!I94</f>
        <v>0</v>
      </c>
      <c r="I92" s="205">
        <f>'[2]28'!J94</f>
        <v>0</v>
      </c>
      <c r="J92" s="205">
        <f>'[2]28'!K94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4">
        <f>'[2]28'!B95</f>
        <v>84</v>
      </c>
      <c r="C93" s="205">
        <f>'[2]28'!C95</f>
        <v>0</v>
      </c>
      <c r="D93" s="205">
        <f>'[2]28'!D95</f>
        <v>0</v>
      </c>
      <c r="E93" s="205">
        <f>'[2]28'!E95</f>
        <v>0</v>
      </c>
      <c r="F93" s="15">
        <f t="shared" si="16"/>
        <v>84</v>
      </c>
      <c r="G93" s="204">
        <f>'[2]28'!H95</f>
        <v>37</v>
      </c>
      <c r="H93" s="205">
        <f>'[2]28'!I95</f>
        <v>0</v>
      </c>
      <c r="I93" s="205">
        <f>'[2]28'!J95</f>
        <v>0</v>
      </c>
      <c r="J93" s="205">
        <f>'[2]28'!K95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4">
        <f>'[2]28'!B96</f>
        <v>84</v>
      </c>
      <c r="C94" s="205">
        <f>'[2]28'!C96</f>
        <v>0</v>
      </c>
      <c r="D94" s="205">
        <f>'[2]28'!D96</f>
        <v>0</v>
      </c>
      <c r="E94" s="205">
        <f>'[2]28'!E96</f>
        <v>0</v>
      </c>
      <c r="F94" s="15">
        <f t="shared" si="16"/>
        <v>84</v>
      </c>
      <c r="G94" s="204">
        <f>'[2]28'!H96</f>
        <v>37</v>
      </c>
      <c r="H94" s="205">
        <f>'[2]28'!I96</f>
        <v>0</v>
      </c>
      <c r="I94" s="205">
        <f>'[2]28'!J96</f>
        <v>0</v>
      </c>
      <c r="J94" s="205">
        <f>'[2]28'!K96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4">
        <f>'[2]28'!B97</f>
        <v>84</v>
      </c>
      <c r="C95" s="205">
        <f>'[2]28'!C97</f>
        <v>0</v>
      </c>
      <c r="D95" s="205">
        <f>'[2]28'!D97</f>
        <v>0</v>
      </c>
      <c r="E95" s="205">
        <f>'[2]28'!E97</f>
        <v>0</v>
      </c>
      <c r="F95" s="15">
        <f t="shared" si="16"/>
        <v>84</v>
      </c>
      <c r="G95" s="204">
        <f>'[2]28'!H97</f>
        <v>37</v>
      </c>
      <c r="H95" s="205">
        <f>'[2]28'!I97</f>
        <v>0</v>
      </c>
      <c r="I95" s="205">
        <f>'[2]28'!J97</f>
        <v>0</v>
      </c>
      <c r="J95" s="205">
        <f>'[2]28'!K97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4">
        <f>'[2]28'!B98</f>
        <v>84</v>
      </c>
      <c r="C96" s="205">
        <f>'[2]28'!C98</f>
        <v>0</v>
      </c>
      <c r="D96" s="205">
        <f>'[2]28'!D98</f>
        <v>0</v>
      </c>
      <c r="E96" s="205">
        <f>'[2]28'!E98</f>
        <v>0</v>
      </c>
      <c r="F96" s="15">
        <f t="shared" si="16"/>
        <v>84</v>
      </c>
      <c r="G96" s="204">
        <f>'[2]28'!H98</f>
        <v>37</v>
      </c>
      <c r="H96" s="205">
        <f>'[2]28'!I98</f>
        <v>0</v>
      </c>
      <c r="I96" s="205">
        <f>'[2]28'!J98</f>
        <v>0</v>
      </c>
      <c r="J96" s="205">
        <f>'[2]28'!K98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4">
        <f>'[2]28'!B99</f>
        <v>84</v>
      </c>
      <c r="C97" s="205">
        <f>'[2]28'!C99</f>
        <v>0</v>
      </c>
      <c r="D97" s="205">
        <f>'[2]28'!D99</f>
        <v>0</v>
      </c>
      <c r="E97" s="205">
        <f>'[2]28'!E99</f>
        <v>0</v>
      </c>
      <c r="F97" s="15">
        <f t="shared" si="16"/>
        <v>84</v>
      </c>
      <c r="G97" s="204">
        <f>'[2]28'!H99</f>
        <v>37</v>
      </c>
      <c r="H97" s="205">
        <f>'[2]28'!I99</f>
        <v>0</v>
      </c>
      <c r="I97" s="205">
        <f>'[2]28'!J99</f>
        <v>0</v>
      </c>
      <c r="J97" s="205">
        <f>'[2]28'!K99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4">
        <f>'[2]28'!B100</f>
        <v>84</v>
      </c>
      <c r="C98" s="205">
        <f>'[2]28'!C100</f>
        <v>0</v>
      </c>
      <c r="D98" s="205">
        <f>'[2]28'!D100</f>
        <v>0</v>
      </c>
      <c r="E98" s="205">
        <f>'[2]28'!E100</f>
        <v>0</v>
      </c>
      <c r="F98" s="15">
        <f t="shared" si="16"/>
        <v>84</v>
      </c>
      <c r="G98" s="204">
        <f>'[2]28'!H100</f>
        <v>37</v>
      </c>
      <c r="H98" s="205">
        <f>'[2]28'!I100</f>
        <v>0</v>
      </c>
      <c r="I98" s="205">
        <f>'[2]28'!J100</f>
        <v>0</v>
      </c>
      <c r="J98" s="205">
        <f>'[2]28'!K100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0.87924999999999998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0.87924999999999998</v>
      </c>
      <c r="L99" s="171">
        <f t="shared" si="17"/>
        <v>2.4E-2</v>
      </c>
      <c r="M99" s="171">
        <f t="shared" si="17"/>
        <v>0.86694999999999978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0.86694999999999978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44985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8" t="s">
        <v>173</v>
      </c>
      <c r="AX1" s="238"/>
      <c r="AY1" s="238"/>
      <c r="AZ1" s="238"/>
      <c r="BA1" s="238"/>
      <c r="BB1" s="238"/>
      <c r="BD1" s="238" t="s">
        <v>174</v>
      </c>
      <c r="BE1" s="238"/>
      <c r="BF1" s="238"/>
      <c r="BG1" s="238"/>
      <c r="BH1" s="238"/>
      <c r="BI1" s="238"/>
      <c r="BL1" s="8" t="s">
        <v>203</v>
      </c>
      <c r="BM1" s="8" t="s">
        <v>204</v>
      </c>
      <c r="BN1" s="238" t="s">
        <v>374</v>
      </c>
      <c r="BO1" s="238"/>
      <c r="BP1" s="239" t="s">
        <v>373</v>
      </c>
      <c r="BQ1" s="23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'[3]28'!B5</f>
        <v>320</v>
      </c>
      <c r="C3" s="16">
        <f>'[3]28'!C5</f>
        <v>0</v>
      </c>
      <c r="D3" s="16">
        <f>'[3]28'!D5</f>
        <v>0</v>
      </c>
      <c r="E3" s="16">
        <f>'[3]28'!E5</f>
        <v>0</v>
      </c>
      <c r="F3" s="16">
        <f>'[3]28'!F5</f>
        <v>360</v>
      </c>
      <c r="G3" s="16">
        <f>'[3]28'!G5</f>
        <v>460</v>
      </c>
      <c r="H3" s="17">
        <f>SUM(B3:G3)</f>
        <v>1140</v>
      </c>
      <c r="I3" s="15">
        <f>'[3]28'!J5</f>
        <v>287.42</v>
      </c>
      <c r="J3" s="16">
        <f>'[3]28'!K5</f>
        <v>0</v>
      </c>
      <c r="K3" s="16">
        <f>'[3]28'!L5</f>
        <v>0</v>
      </c>
      <c r="L3" s="16">
        <f>'[3]28'!M5</f>
        <v>0</v>
      </c>
      <c r="M3" s="16">
        <f>'[3]28'!N5</f>
        <v>0</v>
      </c>
      <c r="N3" s="16">
        <f>'[3]28'!O5</f>
        <v>0</v>
      </c>
      <c r="O3" s="17">
        <f>SUM(I3:N3)</f>
        <v>287.42</v>
      </c>
      <c r="P3" s="18">
        <f>frq!C3</f>
        <v>1</v>
      </c>
      <c r="Q3" s="15">
        <f t="shared" ref="Q3:V18" si="0">IF($P3=1,I3,IF(AND($P3=0.985,I3&gt;0.985*B3),B3*0.985,IF(AND($P3=0.965,I3&gt;0.965*B3),0.965*B3,I3)))</f>
        <v>287.42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287.42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223.42000000000002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223.42000000000002</v>
      </c>
      <c r="AT3" s="8">
        <v>30.83</v>
      </c>
      <c r="AU3" s="8">
        <v>30.83</v>
      </c>
      <c r="AW3" s="207">
        <v>32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32</v>
      </c>
      <c r="BD3" s="207">
        <v>32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32</v>
      </c>
      <c r="BL3" s="8">
        <f>AT3</f>
        <v>30.83</v>
      </c>
      <c r="BM3" s="8">
        <f>AU3</f>
        <v>30.83</v>
      </c>
      <c r="BN3" s="8">
        <f>BC3</f>
        <v>32</v>
      </c>
      <c r="BO3" s="8">
        <f>BJ3</f>
        <v>32</v>
      </c>
      <c r="BP3" s="182">
        <f>BL3-BN3</f>
        <v>-1.1700000000000017</v>
      </c>
      <c r="BQ3" s="182">
        <f>BM3-BO3</f>
        <v>-1.1700000000000017</v>
      </c>
    </row>
    <row r="4" spans="1:69">
      <c r="A4" s="8" t="s">
        <v>46</v>
      </c>
      <c r="B4" s="15">
        <f>'[3]28'!B6</f>
        <v>320</v>
      </c>
      <c r="C4" s="16">
        <f>'[3]28'!C6</f>
        <v>0</v>
      </c>
      <c r="D4" s="16">
        <f>'[3]28'!D6</f>
        <v>0</v>
      </c>
      <c r="E4" s="16">
        <f>'[3]28'!E6</f>
        <v>0</v>
      </c>
      <c r="F4" s="16">
        <f>'[3]28'!F6</f>
        <v>360</v>
      </c>
      <c r="G4" s="16">
        <f>'[3]28'!G6</f>
        <v>460</v>
      </c>
      <c r="H4" s="17">
        <f>SUM(B4:G4)</f>
        <v>1140</v>
      </c>
      <c r="I4" s="15">
        <f>'[3]28'!J6</f>
        <v>287.42</v>
      </c>
      <c r="J4" s="16">
        <f>'[3]28'!K6</f>
        <v>0</v>
      </c>
      <c r="K4" s="16">
        <f>'[3]28'!L6</f>
        <v>0</v>
      </c>
      <c r="L4" s="16">
        <f>'[3]28'!M6</f>
        <v>0</v>
      </c>
      <c r="M4" s="16">
        <f>'[3]28'!N6</f>
        <v>0</v>
      </c>
      <c r="N4" s="16">
        <f>'[3]28'!O6</f>
        <v>0</v>
      </c>
      <c r="O4" s="17">
        <f>SUM(I4:N4)</f>
        <v>287.42</v>
      </c>
      <c r="P4" s="18">
        <f>frq!C4</f>
        <v>1</v>
      </c>
      <c r="Q4" s="15">
        <f>IF($P4=1,I4,IF(AND($P4=0.985,I4&gt;0.985*B4),B4*0.985,IF(AND($P4=0.965,I4&gt;0.965*B4),0.965*B4,I4)))</f>
        <v>287.42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287.42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223.42000000000002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223.42000000000002</v>
      </c>
      <c r="AT4" s="8">
        <v>30.83</v>
      </c>
      <c r="AU4" s="8">
        <v>30.83</v>
      </c>
      <c r="AW4" s="207">
        <v>32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32</v>
      </c>
      <c r="BD4" s="207">
        <v>32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32</v>
      </c>
      <c r="BL4" s="8">
        <f t="shared" ref="BL4:BL67" si="21">AT4</f>
        <v>30.83</v>
      </c>
      <c r="BM4" s="8">
        <f t="shared" ref="BM4:BM67" si="22">AU4</f>
        <v>30.83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-1.1700000000000017</v>
      </c>
      <c r="BQ4" s="182">
        <f t="shared" ref="BQ4:BQ67" si="26">BM4-BO4</f>
        <v>-1.1700000000000017</v>
      </c>
    </row>
    <row r="5" spans="1:69">
      <c r="A5" s="8" t="s">
        <v>47</v>
      </c>
      <c r="B5" s="15">
        <f>'[3]28'!B7</f>
        <v>320</v>
      </c>
      <c r="C5" s="16">
        <f>'[3]28'!C7</f>
        <v>0</v>
      </c>
      <c r="D5" s="16">
        <f>'[3]28'!D7</f>
        <v>0</v>
      </c>
      <c r="E5" s="16">
        <f>'[3]28'!E7</f>
        <v>0</v>
      </c>
      <c r="F5" s="16">
        <f>'[3]28'!F7</f>
        <v>360</v>
      </c>
      <c r="G5" s="16">
        <f>'[3]28'!G7</f>
        <v>460</v>
      </c>
      <c r="H5" s="17">
        <f t="shared" ref="H5:H68" si="27">SUM(B5:G5)</f>
        <v>1140</v>
      </c>
      <c r="I5" s="15">
        <f>'[3]28'!J7</f>
        <v>287.42</v>
      </c>
      <c r="J5" s="16">
        <f>'[3]28'!K7</f>
        <v>0</v>
      </c>
      <c r="K5" s="16">
        <f>'[3]28'!L7</f>
        <v>0</v>
      </c>
      <c r="L5" s="16">
        <f>'[3]28'!M7</f>
        <v>0</v>
      </c>
      <c r="M5" s="16">
        <f>'[3]28'!N7</f>
        <v>0</v>
      </c>
      <c r="N5" s="16">
        <f>'[3]28'!O7</f>
        <v>0</v>
      </c>
      <c r="O5" s="17">
        <f t="shared" ref="O5:O68" si="28">SUM(I5:N5)</f>
        <v>287.42</v>
      </c>
      <c r="P5" s="18">
        <f>frq!C5</f>
        <v>1</v>
      </c>
      <c r="Q5" s="15">
        <f t="shared" ref="Q5:V56" si="29">IF($P5=1,I5,IF(AND($P5=0.985,I5&gt;0.985*B5),B5*0.985,IF(AND($P5=0.965,I5&gt;0.965*B5),0.965*B5,I5)))</f>
        <v>287.42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287.42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223.42000000000002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223.42000000000002</v>
      </c>
      <c r="AT5" s="8">
        <v>30.83</v>
      </c>
      <c r="AU5" s="8">
        <v>30.83</v>
      </c>
      <c r="AW5" s="207">
        <v>32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32</v>
      </c>
      <c r="BD5" s="207">
        <v>32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32</v>
      </c>
      <c r="BL5" s="8">
        <f t="shared" si="21"/>
        <v>30.83</v>
      </c>
      <c r="BM5" s="8">
        <f t="shared" si="22"/>
        <v>30.83</v>
      </c>
      <c r="BN5" s="8">
        <f t="shared" si="23"/>
        <v>32</v>
      </c>
      <c r="BO5" s="8">
        <f t="shared" si="24"/>
        <v>32</v>
      </c>
      <c r="BP5" s="182">
        <f t="shared" si="25"/>
        <v>-1.1700000000000017</v>
      </c>
      <c r="BQ5" s="182">
        <f t="shared" si="26"/>
        <v>-1.1700000000000017</v>
      </c>
    </row>
    <row r="6" spans="1:69">
      <c r="A6" s="8" t="s">
        <v>48</v>
      </c>
      <c r="B6" s="15">
        <f>'[3]28'!B8</f>
        <v>320</v>
      </c>
      <c r="C6" s="16">
        <f>'[3]28'!C8</f>
        <v>0</v>
      </c>
      <c r="D6" s="16">
        <f>'[3]28'!D8</f>
        <v>0</v>
      </c>
      <c r="E6" s="16">
        <f>'[3]28'!E8</f>
        <v>0</v>
      </c>
      <c r="F6" s="16">
        <f>'[3]28'!F8</f>
        <v>360</v>
      </c>
      <c r="G6" s="16">
        <f>'[3]28'!G8</f>
        <v>460</v>
      </c>
      <c r="H6" s="17">
        <f t="shared" si="27"/>
        <v>1140</v>
      </c>
      <c r="I6" s="15">
        <f>'[3]28'!J8</f>
        <v>287.42</v>
      </c>
      <c r="J6" s="16">
        <f>'[3]28'!K8</f>
        <v>0</v>
      </c>
      <c r="K6" s="16">
        <f>'[3]28'!L8</f>
        <v>0</v>
      </c>
      <c r="L6" s="16">
        <f>'[3]28'!M8</f>
        <v>0</v>
      </c>
      <c r="M6" s="16">
        <f>'[3]28'!N8</f>
        <v>0</v>
      </c>
      <c r="N6" s="16">
        <f>'[3]28'!O8</f>
        <v>0</v>
      </c>
      <c r="O6" s="17">
        <f t="shared" si="28"/>
        <v>287.42</v>
      </c>
      <c r="P6" s="18">
        <f>frq!C6</f>
        <v>1</v>
      </c>
      <c r="Q6" s="15">
        <f t="shared" si="29"/>
        <v>287.42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287.42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223.42000000000002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223.42000000000002</v>
      </c>
      <c r="AT6" s="8">
        <v>30.83</v>
      </c>
      <c r="AU6" s="8">
        <v>30.83</v>
      </c>
      <c r="AW6" s="207">
        <v>32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32</v>
      </c>
      <c r="BD6" s="207">
        <v>32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32</v>
      </c>
      <c r="BL6" s="8">
        <f t="shared" si="21"/>
        <v>30.83</v>
      </c>
      <c r="BM6" s="8">
        <f t="shared" si="22"/>
        <v>30.83</v>
      </c>
      <c r="BN6" s="8">
        <f t="shared" si="23"/>
        <v>32</v>
      </c>
      <c r="BO6" s="8">
        <f t="shared" si="24"/>
        <v>32</v>
      </c>
      <c r="BP6" s="182">
        <f t="shared" si="25"/>
        <v>-1.1700000000000017</v>
      </c>
      <c r="BQ6" s="182">
        <f t="shared" si="26"/>
        <v>-1.1700000000000017</v>
      </c>
    </row>
    <row r="7" spans="1:69">
      <c r="A7" s="8" t="s">
        <v>49</v>
      </c>
      <c r="B7" s="15">
        <f>'[3]28'!B9</f>
        <v>320</v>
      </c>
      <c r="C7" s="16">
        <f>'[3]28'!C9</f>
        <v>0</v>
      </c>
      <c r="D7" s="16">
        <f>'[3]28'!D9</f>
        <v>0</v>
      </c>
      <c r="E7" s="16">
        <f>'[3]28'!E9</f>
        <v>0</v>
      </c>
      <c r="F7" s="16">
        <f>'[3]28'!F9</f>
        <v>360</v>
      </c>
      <c r="G7" s="16">
        <f>'[3]28'!G9</f>
        <v>460</v>
      </c>
      <c r="H7" s="17">
        <f t="shared" si="27"/>
        <v>1140</v>
      </c>
      <c r="I7" s="15">
        <f>'[3]28'!J9</f>
        <v>287.42</v>
      </c>
      <c r="J7" s="16">
        <f>'[3]28'!K9</f>
        <v>0</v>
      </c>
      <c r="K7" s="16">
        <f>'[3]28'!L9</f>
        <v>0</v>
      </c>
      <c r="L7" s="16">
        <f>'[3]28'!M9</f>
        <v>0</v>
      </c>
      <c r="M7" s="16">
        <f>'[3]28'!N9</f>
        <v>0</v>
      </c>
      <c r="N7" s="16">
        <f>'[3]28'!O9</f>
        <v>0</v>
      </c>
      <c r="O7" s="17">
        <f t="shared" si="28"/>
        <v>287.42</v>
      </c>
      <c r="P7" s="18">
        <f>frq!C7</f>
        <v>1</v>
      </c>
      <c r="Q7" s="15">
        <f t="shared" si="29"/>
        <v>287.42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287.42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223.42000000000002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223.42000000000002</v>
      </c>
      <c r="AT7" s="8">
        <v>30.83</v>
      </c>
      <c r="AU7" s="8">
        <v>30.83</v>
      </c>
      <c r="AW7" s="207">
        <v>32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32</v>
      </c>
      <c r="BD7" s="207">
        <v>32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32</v>
      </c>
      <c r="BL7" s="8">
        <f t="shared" si="21"/>
        <v>30.83</v>
      </c>
      <c r="BM7" s="8">
        <f t="shared" si="22"/>
        <v>30.83</v>
      </c>
      <c r="BN7" s="8">
        <f t="shared" si="23"/>
        <v>32</v>
      </c>
      <c r="BO7" s="8">
        <f t="shared" si="24"/>
        <v>32</v>
      </c>
      <c r="BP7" s="182">
        <f t="shared" si="25"/>
        <v>-1.1700000000000017</v>
      </c>
      <c r="BQ7" s="182">
        <f t="shared" si="26"/>
        <v>-1.1700000000000017</v>
      </c>
    </row>
    <row r="8" spans="1:69">
      <c r="A8" s="8" t="s">
        <v>50</v>
      </c>
      <c r="B8" s="15">
        <f>'[3]28'!B10</f>
        <v>320</v>
      </c>
      <c r="C8" s="16">
        <f>'[3]28'!C10</f>
        <v>0</v>
      </c>
      <c r="D8" s="16">
        <f>'[3]28'!D10</f>
        <v>0</v>
      </c>
      <c r="E8" s="16">
        <f>'[3]28'!E10</f>
        <v>0</v>
      </c>
      <c r="F8" s="16">
        <f>'[3]28'!F10</f>
        <v>360</v>
      </c>
      <c r="G8" s="16">
        <f>'[3]28'!G10</f>
        <v>460</v>
      </c>
      <c r="H8" s="17">
        <f t="shared" si="27"/>
        <v>1140</v>
      </c>
      <c r="I8" s="15">
        <f>'[3]28'!J10</f>
        <v>287.42</v>
      </c>
      <c r="J8" s="16">
        <f>'[3]28'!K10</f>
        <v>0</v>
      </c>
      <c r="K8" s="16">
        <f>'[3]28'!L10</f>
        <v>0</v>
      </c>
      <c r="L8" s="16">
        <f>'[3]28'!M10</f>
        <v>0</v>
      </c>
      <c r="M8" s="16">
        <f>'[3]28'!N10</f>
        <v>0</v>
      </c>
      <c r="N8" s="16">
        <f>'[3]28'!O10</f>
        <v>0</v>
      </c>
      <c r="O8" s="17">
        <f t="shared" si="28"/>
        <v>287.42</v>
      </c>
      <c r="P8" s="18">
        <f>frq!C8</f>
        <v>1</v>
      </c>
      <c r="Q8" s="15">
        <f t="shared" si="29"/>
        <v>287.42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287.42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223.42000000000002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223.42000000000002</v>
      </c>
      <c r="AT8" s="8">
        <v>30.83</v>
      </c>
      <c r="AU8" s="8">
        <v>30.83</v>
      </c>
      <c r="AW8" s="207">
        <v>32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32</v>
      </c>
      <c r="BD8" s="207">
        <v>32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32</v>
      </c>
      <c r="BL8" s="8">
        <f t="shared" si="21"/>
        <v>30.83</v>
      </c>
      <c r="BM8" s="8">
        <f t="shared" si="22"/>
        <v>30.83</v>
      </c>
      <c r="BN8" s="8">
        <f t="shared" si="23"/>
        <v>32</v>
      </c>
      <c r="BO8" s="8">
        <f t="shared" si="24"/>
        <v>32</v>
      </c>
      <c r="BP8" s="182">
        <f t="shared" si="25"/>
        <v>-1.1700000000000017</v>
      </c>
      <c r="BQ8" s="182">
        <f t="shared" si="26"/>
        <v>-1.1700000000000017</v>
      </c>
    </row>
    <row r="9" spans="1:69">
      <c r="A9" s="8" t="s">
        <v>51</v>
      </c>
      <c r="B9" s="15">
        <f>'[3]28'!B11</f>
        <v>320</v>
      </c>
      <c r="C9" s="16">
        <f>'[3]28'!C11</f>
        <v>0</v>
      </c>
      <c r="D9" s="16">
        <f>'[3]28'!D11</f>
        <v>0</v>
      </c>
      <c r="E9" s="16">
        <f>'[3]28'!E11</f>
        <v>0</v>
      </c>
      <c r="F9" s="16">
        <f>'[3]28'!F11</f>
        <v>360</v>
      </c>
      <c r="G9" s="16">
        <f>'[3]28'!G11</f>
        <v>460</v>
      </c>
      <c r="H9" s="17">
        <f t="shared" si="27"/>
        <v>1140</v>
      </c>
      <c r="I9" s="15">
        <f>'[3]28'!J11</f>
        <v>287.42</v>
      </c>
      <c r="J9" s="16">
        <f>'[3]28'!K11</f>
        <v>0</v>
      </c>
      <c r="K9" s="16">
        <f>'[3]28'!L11</f>
        <v>0</v>
      </c>
      <c r="L9" s="16">
        <f>'[3]28'!M11</f>
        <v>0</v>
      </c>
      <c r="M9" s="16">
        <f>'[3]28'!N11</f>
        <v>0</v>
      </c>
      <c r="N9" s="16">
        <f>'[3]28'!O11</f>
        <v>0</v>
      </c>
      <c r="O9" s="17">
        <f t="shared" si="28"/>
        <v>287.42</v>
      </c>
      <c r="P9" s="18">
        <f>frq!C9</f>
        <v>1</v>
      </c>
      <c r="Q9" s="15">
        <f t="shared" si="29"/>
        <v>287.42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287.42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223.42000000000002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223.42000000000002</v>
      </c>
      <c r="AT9" s="8">
        <v>30.83</v>
      </c>
      <c r="AU9" s="8">
        <v>30.83</v>
      </c>
      <c r="AW9" s="207">
        <v>32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32</v>
      </c>
      <c r="BD9" s="207">
        <v>32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32</v>
      </c>
      <c r="BL9" s="8">
        <f t="shared" si="21"/>
        <v>30.83</v>
      </c>
      <c r="BM9" s="8">
        <f t="shared" si="22"/>
        <v>30.83</v>
      </c>
      <c r="BN9" s="8">
        <f t="shared" si="23"/>
        <v>32</v>
      </c>
      <c r="BO9" s="8">
        <f t="shared" si="24"/>
        <v>32</v>
      </c>
      <c r="BP9" s="182">
        <f t="shared" si="25"/>
        <v>-1.1700000000000017</v>
      </c>
      <c r="BQ9" s="182">
        <f t="shared" si="26"/>
        <v>-1.1700000000000017</v>
      </c>
    </row>
    <row r="10" spans="1:69">
      <c r="A10" s="8" t="s">
        <v>52</v>
      </c>
      <c r="B10" s="15">
        <f>'[3]28'!B12</f>
        <v>320</v>
      </c>
      <c r="C10" s="16">
        <f>'[3]28'!C12</f>
        <v>0</v>
      </c>
      <c r="D10" s="16">
        <f>'[3]28'!D12</f>
        <v>0</v>
      </c>
      <c r="E10" s="16">
        <f>'[3]28'!E12</f>
        <v>0</v>
      </c>
      <c r="F10" s="16">
        <f>'[3]28'!F12</f>
        <v>360</v>
      </c>
      <c r="G10" s="16">
        <f>'[3]28'!G12</f>
        <v>460</v>
      </c>
      <c r="H10" s="17">
        <f t="shared" si="27"/>
        <v>1140</v>
      </c>
      <c r="I10" s="15">
        <f>'[3]28'!J12</f>
        <v>287.42</v>
      </c>
      <c r="J10" s="16">
        <f>'[3]28'!K12</f>
        <v>0</v>
      </c>
      <c r="K10" s="16">
        <f>'[3]28'!L12</f>
        <v>0</v>
      </c>
      <c r="L10" s="16">
        <f>'[3]28'!M12</f>
        <v>0</v>
      </c>
      <c r="M10" s="16">
        <f>'[3]28'!N12</f>
        <v>0</v>
      </c>
      <c r="N10" s="16">
        <f>'[3]28'!O12</f>
        <v>0</v>
      </c>
      <c r="O10" s="17">
        <f t="shared" si="28"/>
        <v>287.42</v>
      </c>
      <c r="P10" s="18">
        <f>frq!C10</f>
        <v>1</v>
      </c>
      <c r="Q10" s="15">
        <f t="shared" si="29"/>
        <v>287.42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287.42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223.42000000000002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223.42000000000002</v>
      </c>
      <c r="AT10" s="8">
        <v>30.83</v>
      </c>
      <c r="AU10" s="8">
        <v>30.83</v>
      </c>
      <c r="AW10" s="207">
        <v>32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32</v>
      </c>
      <c r="BD10" s="207">
        <v>32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32</v>
      </c>
      <c r="BL10" s="8">
        <f t="shared" si="21"/>
        <v>30.83</v>
      </c>
      <c r="BM10" s="8">
        <f t="shared" si="22"/>
        <v>30.83</v>
      </c>
      <c r="BN10" s="8">
        <f t="shared" si="23"/>
        <v>32</v>
      </c>
      <c r="BO10" s="8">
        <f t="shared" si="24"/>
        <v>32</v>
      </c>
      <c r="BP10" s="182">
        <f t="shared" si="25"/>
        <v>-1.1700000000000017</v>
      </c>
      <c r="BQ10" s="182">
        <f t="shared" si="26"/>
        <v>-1.1700000000000017</v>
      </c>
    </row>
    <row r="11" spans="1:69">
      <c r="A11" s="8" t="s">
        <v>53</v>
      </c>
      <c r="B11" s="15">
        <f>'[3]28'!B13</f>
        <v>320</v>
      </c>
      <c r="C11" s="16">
        <f>'[3]28'!C13</f>
        <v>0</v>
      </c>
      <c r="D11" s="16">
        <f>'[3]28'!D13</f>
        <v>0</v>
      </c>
      <c r="E11" s="16">
        <f>'[3]28'!E13</f>
        <v>0</v>
      </c>
      <c r="F11" s="16">
        <f>'[3]28'!F13</f>
        <v>360</v>
      </c>
      <c r="G11" s="16">
        <f>'[3]28'!G13</f>
        <v>460</v>
      </c>
      <c r="H11" s="17">
        <f t="shared" si="27"/>
        <v>1140</v>
      </c>
      <c r="I11" s="15">
        <f>'[3]28'!J13</f>
        <v>287.42</v>
      </c>
      <c r="J11" s="16">
        <f>'[3]28'!K13</f>
        <v>0</v>
      </c>
      <c r="K11" s="16">
        <f>'[3]28'!L13</f>
        <v>0</v>
      </c>
      <c r="L11" s="16">
        <f>'[3]28'!M13</f>
        <v>0</v>
      </c>
      <c r="M11" s="16">
        <f>'[3]28'!N13</f>
        <v>0</v>
      </c>
      <c r="N11" s="16">
        <f>'[3]28'!O13</f>
        <v>0</v>
      </c>
      <c r="O11" s="17">
        <f t="shared" si="28"/>
        <v>287.42</v>
      </c>
      <c r="P11" s="18">
        <f>frq!C11</f>
        <v>1</v>
      </c>
      <c r="Q11" s="15">
        <f t="shared" si="29"/>
        <v>287.42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287.42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223.42000000000002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223.42000000000002</v>
      </c>
      <c r="AT11" s="8">
        <v>30.83</v>
      </c>
      <c r="AU11" s="8">
        <v>30.83</v>
      </c>
      <c r="AW11" s="207">
        <v>32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32</v>
      </c>
      <c r="BD11" s="207">
        <v>32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32</v>
      </c>
      <c r="BL11" s="8">
        <f t="shared" si="21"/>
        <v>30.83</v>
      </c>
      <c r="BM11" s="8">
        <f t="shared" si="22"/>
        <v>30.83</v>
      </c>
      <c r="BN11" s="8">
        <f t="shared" si="23"/>
        <v>32</v>
      </c>
      <c r="BO11" s="8">
        <f t="shared" si="24"/>
        <v>32</v>
      </c>
      <c r="BP11" s="182">
        <f t="shared" si="25"/>
        <v>-1.1700000000000017</v>
      </c>
      <c r="BQ11" s="182">
        <f t="shared" si="26"/>
        <v>-1.1700000000000017</v>
      </c>
    </row>
    <row r="12" spans="1:69">
      <c r="A12" s="8" t="s">
        <v>54</v>
      </c>
      <c r="B12" s="15">
        <f>'[3]28'!B14</f>
        <v>320</v>
      </c>
      <c r="C12" s="16">
        <f>'[3]28'!C14</f>
        <v>0</v>
      </c>
      <c r="D12" s="16">
        <f>'[3]28'!D14</f>
        <v>0</v>
      </c>
      <c r="E12" s="16">
        <f>'[3]28'!E14</f>
        <v>0</v>
      </c>
      <c r="F12" s="16">
        <f>'[3]28'!F14</f>
        <v>360</v>
      </c>
      <c r="G12" s="16">
        <f>'[3]28'!G14</f>
        <v>460</v>
      </c>
      <c r="H12" s="17">
        <f t="shared" si="27"/>
        <v>1140</v>
      </c>
      <c r="I12" s="15">
        <f>'[3]28'!J14</f>
        <v>287.42</v>
      </c>
      <c r="J12" s="16">
        <f>'[3]28'!K14</f>
        <v>0</v>
      </c>
      <c r="K12" s="16">
        <f>'[3]28'!L14</f>
        <v>0</v>
      </c>
      <c r="L12" s="16">
        <f>'[3]28'!M14</f>
        <v>0</v>
      </c>
      <c r="M12" s="16">
        <f>'[3]28'!N14</f>
        <v>0</v>
      </c>
      <c r="N12" s="16">
        <f>'[3]28'!O14</f>
        <v>0</v>
      </c>
      <c r="O12" s="17">
        <f t="shared" si="28"/>
        <v>287.42</v>
      </c>
      <c r="P12" s="18">
        <f>frq!C12</f>
        <v>1</v>
      </c>
      <c r="Q12" s="15">
        <f t="shared" si="29"/>
        <v>287.42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287.42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223.42000000000002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223.42000000000002</v>
      </c>
      <c r="AT12" s="8">
        <v>30.83</v>
      </c>
      <c r="AU12" s="8">
        <v>30.83</v>
      </c>
      <c r="AW12" s="207">
        <v>32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32</v>
      </c>
      <c r="BD12" s="207">
        <v>32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32</v>
      </c>
      <c r="BL12" s="8">
        <f t="shared" si="21"/>
        <v>30.83</v>
      </c>
      <c r="BM12" s="8">
        <f t="shared" si="22"/>
        <v>30.83</v>
      </c>
      <c r="BN12" s="8">
        <f t="shared" si="23"/>
        <v>32</v>
      </c>
      <c r="BO12" s="8">
        <f t="shared" si="24"/>
        <v>32</v>
      </c>
      <c r="BP12" s="182">
        <f t="shared" si="25"/>
        <v>-1.1700000000000017</v>
      </c>
      <c r="BQ12" s="182">
        <f t="shared" si="26"/>
        <v>-1.1700000000000017</v>
      </c>
    </row>
    <row r="13" spans="1:69">
      <c r="A13" s="8" t="s">
        <v>55</v>
      </c>
      <c r="B13" s="15">
        <f>'[3]28'!B15</f>
        <v>320</v>
      </c>
      <c r="C13" s="16">
        <f>'[3]28'!C15</f>
        <v>0</v>
      </c>
      <c r="D13" s="16">
        <f>'[3]28'!D15</f>
        <v>0</v>
      </c>
      <c r="E13" s="16">
        <f>'[3]28'!E15</f>
        <v>0</v>
      </c>
      <c r="F13" s="16">
        <f>'[3]28'!F15</f>
        <v>360</v>
      </c>
      <c r="G13" s="16">
        <f>'[3]28'!G15</f>
        <v>460</v>
      </c>
      <c r="H13" s="17">
        <f t="shared" si="27"/>
        <v>1140</v>
      </c>
      <c r="I13" s="15">
        <f>'[3]28'!J15</f>
        <v>287.42</v>
      </c>
      <c r="J13" s="16">
        <f>'[3]28'!K15</f>
        <v>0</v>
      </c>
      <c r="K13" s="16">
        <f>'[3]28'!L15</f>
        <v>0</v>
      </c>
      <c r="L13" s="16">
        <f>'[3]28'!M15</f>
        <v>0</v>
      </c>
      <c r="M13" s="16">
        <f>'[3]28'!N15</f>
        <v>0</v>
      </c>
      <c r="N13" s="16">
        <f>'[3]28'!O15</f>
        <v>0</v>
      </c>
      <c r="O13" s="17">
        <f t="shared" si="28"/>
        <v>287.42</v>
      </c>
      <c r="P13" s="18">
        <f>frq!C13</f>
        <v>1</v>
      </c>
      <c r="Q13" s="15">
        <f t="shared" si="29"/>
        <v>287.42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287.42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223.42000000000002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223.42000000000002</v>
      </c>
      <c r="AT13" s="8">
        <v>30.83</v>
      </c>
      <c r="AU13" s="8">
        <v>30.83</v>
      </c>
      <c r="AW13" s="207">
        <v>32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32</v>
      </c>
      <c r="BD13" s="207">
        <v>32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32</v>
      </c>
      <c r="BL13" s="8">
        <f t="shared" si="21"/>
        <v>30.83</v>
      </c>
      <c r="BM13" s="8">
        <f t="shared" si="22"/>
        <v>30.83</v>
      </c>
      <c r="BN13" s="8">
        <f t="shared" si="23"/>
        <v>32</v>
      </c>
      <c r="BO13" s="8">
        <f t="shared" si="24"/>
        <v>32</v>
      </c>
      <c r="BP13" s="182">
        <f t="shared" si="25"/>
        <v>-1.1700000000000017</v>
      </c>
      <c r="BQ13" s="182">
        <f t="shared" si="26"/>
        <v>-1.1700000000000017</v>
      </c>
    </row>
    <row r="14" spans="1:69">
      <c r="A14" s="8" t="s">
        <v>56</v>
      </c>
      <c r="B14" s="15">
        <f>'[3]28'!B16</f>
        <v>320</v>
      </c>
      <c r="C14" s="16">
        <f>'[3]28'!C16</f>
        <v>0</v>
      </c>
      <c r="D14" s="16">
        <f>'[3]28'!D16</f>
        <v>0</v>
      </c>
      <c r="E14" s="16">
        <f>'[3]28'!E16</f>
        <v>0</v>
      </c>
      <c r="F14" s="16">
        <f>'[3]28'!F16</f>
        <v>360</v>
      </c>
      <c r="G14" s="16">
        <f>'[3]28'!G16</f>
        <v>460</v>
      </c>
      <c r="H14" s="17">
        <f t="shared" si="27"/>
        <v>1140</v>
      </c>
      <c r="I14" s="15">
        <f>'[3]28'!J16</f>
        <v>287.42</v>
      </c>
      <c r="J14" s="16">
        <f>'[3]28'!K16</f>
        <v>0</v>
      </c>
      <c r="K14" s="16">
        <f>'[3]28'!L16</f>
        <v>0</v>
      </c>
      <c r="L14" s="16">
        <f>'[3]28'!M16</f>
        <v>0</v>
      </c>
      <c r="M14" s="16">
        <f>'[3]28'!N16</f>
        <v>0</v>
      </c>
      <c r="N14" s="16">
        <f>'[3]28'!O16</f>
        <v>0</v>
      </c>
      <c r="O14" s="17">
        <f t="shared" si="28"/>
        <v>287.42</v>
      </c>
      <c r="P14" s="18">
        <f>frq!C14</f>
        <v>1</v>
      </c>
      <c r="Q14" s="15">
        <f t="shared" si="29"/>
        <v>287.42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287.42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223.42000000000002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223.42000000000002</v>
      </c>
      <c r="AT14" s="8">
        <v>30.83</v>
      </c>
      <c r="AU14" s="8">
        <v>30.83</v>
      </c>
      <c r="AW14" s="207">
        <v>32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32</v>
      </c>
      <c r="BD14" s="207">
        <v>32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32</v>
      </c>
      <c r="BL14" s="8">
        <f t="shared" si="21"/>
        <v>30.83</v>
      </c>
      <c r="BM14" s="8">
        <f t="shared" si="22"/>
        <v>30.83</v>
      </c>
      <c r="BN14" s="8">
        <f t="shared" si="23"/>
        <v>32</v>
      </c>
      <c r="BO14" s="8">
        <f t="shared" si="24"/>
        <v>32</v>
      </c>
      <c r="BP14" s="182">
        <f t="shared" si="25"/>
        <v>-1.1700000000000017</v>
      </c>
      <c r="BQ14" s="182">
        <f t="shared" si="26"/>
        <v>-1.1700000000000017</v>
      </c>
    </row>
    <row r="15" spans="1:69">
      <c r="A15" s="8" t="s">
        <v>57</v>
      </c>
      <c r="B15" s="15">
        <f>'[3]28'!B17</f>
        <v>320</v>
      </c>
      <c r="C15" s="16">
        <f>'[3]28'!C17</f>
        <v>0</v>
      </c>
      <c r="D15" s="16">
        <f>'[3]28'!D17</f>
        <v>0</v>
      </c>
      <c r="E15" s="16">
        <f>'[3]28'!E17</f>
        <v>0</v>
      </c>
      <c r="F15" s="16">
        <f>'[3]28'!F17</f>
        <v>360</v>
      </c>
      <c r="G15" s="16">
        <f>'[3]28'!G17</f>
        <v>460</v>
      </c>
      <c r="H15" s="17">
        <f t="shared" si="27"/>
        <v>1140</v>
      </c>
      <c r="I15" s="15">
        <f>'[3]28'!J17</f>
        <v>287.42</v>
      </c>
      <c r="J15" s="16">
        <f>'[3]28'!K17</f>
        <v>0</v>
      </c>
      <c r="K15" s="16">
        <f>'[3]28'!L17</f>
        <v>0</v>
      </c>
      <c r="L15" s="16">
        <f>'[3]28'!M17</f>
        <v>0</v>
      </c>
      <c r="M15" s="16">
        <f>'[3]28'!N17</f>
        <v>0</v>
      </c>
      <c r="N15" s="16">
        <f>'[3]28'!O17</f>
        <v>0</v>
      </c>
      <c r="O15" s="17">
        <f t="shared" si="28"/>
        <v>287.42</v>
      </c>
      <c r="P15" s="18">
        <f>frq!C15</f>
        <v>1</v>
      </c>
      <c r="Q15" s="15">
        <f t="shared" si="29"/>
        <v>287.42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287.42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223.42000000000002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223.42000000000002</v>
      </c>
      <c r="AT15" s="8">
        <v>30.83</v>
      </c>
      <c r="AU15" s="8">
        <v>30.83</v>
      </c>
      <c r="AW15" s="207">
        <v>32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32</v>
      </c>
      <c r="BD15" s="207">
        <v>32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32</v>
      </c>
      <c r="BL15" s="8">
        <f t="shared" si="21"/>
        <v>30.83</v>
      </c>
      <c r="BM15" s="8">
        <f t="shared" si="22"/>
        <v>30.83</v>
      </c>
      <c r="BN15" s="8">
        <f t="shared" si="23"/>
        <v>32</v>
      </c>
      <c r="BO15" s="8">
        <f t="shared" si="24"/>
        <v>32</v>
      </c>
      <c r="BP15" s="182">
        <f t="shared" si="25"/>
        <v>-1.1700000000000017</v>
      </c>
      <c r="BQ15" s="182">
        <f t="shared" si="26"/>
        <v>-1.1700000000000017</v>
      </c>
    </row>
    <row r="16" spans="1:69">
      <c r="A16" s="8" t="s">
        <v>58</v>
      </c>
      <c r="B16" s="15">
        <f>'[3]28'!B18</f>
        <v>320</v>
      </c>
      <c r="C16" s="16">
        <f>'[3]28'!C18</f>
        <v>0</v>
      </c>
      <c r="D16" s="16">
        <f>'[3]28'!D18</f>
        <v>0</v>
      </c>
      <c r="E16" s="16">
        <f>'[3]28'!E18</f>
        <v>0</v>
      </c>
      <c r="F16" s="16">
        <f>'[3]28'!F18</f>
        <v>360</v>
      </c>
      <c r="G16" s="16">
        <f>'[3]28'!G18</f>
        <v>460</v>
      </c>
      <c r="H16" s="17">
        <f t="shared" si="27"/>
        <v>1140</v>
      </c>
      <c r="I16" s="15">
        <f>'[3]28'!J18</f>
        <v>287.42</v>
      </c>
      <c r="J16" s="16">
        <f>'[3]28'!K18</f>
        <v>0</v>
      </c>
      <c r="K16" s="16">
        <f>'[3]28'!L18</f>
        <v>0</v>
      </c>
      <c r="L16" s="16">
        <f>'[3]28'!M18</f>
        <v>0</v>
      </c>
      <c r="M16" s="16">
        <f>'[3]28'!N18</f>
        <v>0</v>
      </c>
      <c r="N16" s="16">
        <f>'[3]28'!O18</f>
        <v>0</v>
      </c>
      <c r="O16" s="17">
        <f t="shared" si="28"/>
        <v>287.42</v>
      </c>
      <c r="P16" s="18">
        <f>frq!C16</f>
        <v>1</v>
      </c>
      <c r="Q16" s="15">
        <f t="shared" si="29"/>
        <v>287.42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287.42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223.42000000000002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223.42000000000002</v>
      </c>
      <c r="AT16" s="8">
        <v>30.83</v>
      </c>
      <c r="AU16" s="8">
        <v>30.83</v>
      </c>
      <c r="AW16" s="207">
        <v>32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32</v>
      </c>
      <c r="BD16" s="207">
        <v>32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32</v>
      </c>
      <c r="BL16" s="8">
        <f t="shared" si="21"/>
        <v>30.83</v>
      </c>
      <c r="BM16" s="8">
        <f t="shared" si="22"/>
        <v>30.83</v>
      </c>
      <c r="BN16" s="8">
        <f t="shared" si="23"/>
        <v>32</v>
      </c>
      <c r="BO16" s="8">
        <f t="shared" si="24"/>
        <v>32</v>
      </c>
      <c r="BP16" s="182">
        <f t="shared" si="25"/>
        <v>-1.1700000000000017</v>
      </c>
      <c r="BQ16" s="182">
        <f t="shared" si="26"/>
        <v>-1.1700000000000017</v>
      </c>
    </row>
    <row r="17" spans="1:69">
      <c r="A17" s="8" t="s">
        <v>59</v>
      </c>
      <c r="B17" s="15">
        <f>'[3]28'!B19</f>
        <v>320</v>
      </c>
      <c r="C17" s="16">
        <f>'[3]28'!C19</f>
        <v>0</v>
      </c>
      <c r="D17" s="16">
        <f>'[3]28'!D19</f>
        <v>0</v>
      </c>
      <c r="E17" s="16">
        <f>'[3]28'!E19</f>
        <v>0</v>
      </c>
      <c r="F17" s="16">
        <f>'[3]28'!F19</f>
        <v>360</v>
      </c>
      <c r="G17" s="16">
        <f>'[3]28'!G19</f>
        <v>460</v>
      </c>
      <c r="H17" s="17">
        <f t="shared" si="27"/>
        <v>1140</v>
      </c>
      <c r="I17" s="15">
        <f>'[3]28'!J19</f>
        <v>287.42</v>
      </c>
      <c r="J17" s="16">
        <f>'[3]28'!K19</f>
        <v>0</v>
      </c>
      <c r="K17" s="16">
        <f>'[3]28'!L19</f>
        <v>0</v>
      </c>
      <c r="L17" s="16">
        <f>'[3]28'!M19</f>
        <v>0</v>
      </c>
      <c r="M17" s="16">
        <f>'[3]28'!N19</f>
        <v>0</v>
      </c>
      <c r="N17" s="16">
        <f>'[3]28'!O19</f>
        <v>0</v>
      </c>
      <c r="O17" s="17">
        <f t="shared" si="28"/>
        <v>287.42</v>
      </c>
      <c r="P17" s="18">
        <f>frq!C17</f>
        <v>1</v>
      </c>
      <c r="Q17" s="15">
        <f t="shared" si="29"/>
        <v>287.42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287.42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223.42000000000002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223.42000000000002</v>
      </c>
      <c r="AT17" s="8">
        <v>30.83</v>
      </c>
      <c r="AU17" s="8">
        <v>30.83</v>
      </c>
      <c r="AW17" s="207">
        <v>32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32</v>
      </c>
      <c r="BD17" s="207">
        <v>32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32</v>
      </c>
      <c r="BL17" s="8">
        <f t="shared" si="21"/>
        <v>30.83</v>
      </c>
      <c r="BM17" s="8">
        <f t="shared" si="22"/>
        <v>30.83</v>
      </c>
      <c r="BN17" s="8">
        <f t="shared" si="23"/>
        <v>32</v>
      </c>
      <c r="BO17" s="8">
        <f t="shared" si="24"/>
        <v>32</v>
      </c>
      <c r="BP17" s="182">
        <f t="shared" si="25"/>
        <v>-1.1700000000000017</v>
      </c>
      <c r="BQ17" s="182">
        <f t="shared" si="26"/>
        <v>-1.1700000000000017</v>
      </c>
    </row>
    <row r="18" spans="1:69">
      <c r="A18" s="8" t="s">
        <v>60</v>
      </c>
      <c r="B18" s="15">
        <f>'[3]28'!B20</f>
        <v>320</v>
      </c>
      <c r="C18" s="16">
        <f>'[3]28'!C20</f>
        <v>0</v>
      </c>
      <c r="D18" s="16">
        <f>'[3]28'!D20</f>
        <v>0</v>
      </c>
      <c r="E18" s="16">
        <f>'[3]28'!E20</f>
        <v>0</v>
      </c>
      <c r="F18" s="16">
        <f>'[3]28'!F20</f>
        <v>360</v>
      </c>
      <c r="G18" s="16">
        <f>'[3]28'!G20</f>
        <v>460</v>
      </c>
      <c r="H18" s="17">
        <f t="shared" si="27"/>
        <v>1140</v>
      </c>
      <c r="I18" s="15">
        <f>'[3]28'!J20</f>
        <v>287.42</v>
      </c>
      <c r="J18" s="16">
        <f>'[3]28'!K20</f>
        <v>0</v>
      </c>
      <c r="K18" s="16">
        <f>'[3]28'!L20</f>
        <v>0</v>
      </c>
      <c r="L18" s="16">
        <f>'[3]28'!M20</f>
        <v>0</v>
      </c>
      <c r="M18" s="16">
        <f>'[3]28'!N20</f>
        <v>0</v>
      </c>
      <c r="N18" s="16">
        <f>'[3]28'!O20</f>
        <v>0</v>
      </c>
      <c r="O18" s="17">
        <f t="shared" si="28"/>
        <v>287.42</v>
      </c>
      <c r="P18" s="18">
        <f>frq!C18</f>
        <v>1</v>
      </c>
      <c r="Q18" s="15">
        <f t="shared" si="29"/>
        <v>287.42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287.42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223.42000000000002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223.42000000000002</v>
      </c>
      <c r="AT18" s="8">
        <v>30.83</v>
      </c>
      <c r="AU18" s="8">
        <v>30.83</v>
      </c>
      <c r="AW18" s="207">
        <v>32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32</v>
      </c>
      <c r="BD18" s="207">
        <v>32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32</v>
      </c>
      <c r="BL18" s="8">
        <f t="shared" si="21"/>
        <v>30.83</v>
      </c>
      <c r="BM18" s="8">
        <f t="shared" si="22"/>
        <v>30.83</v>
      </c>
      <c r="BN18" s="8">
        <f t="shared" si="23"/>
        <v>32</v>
      </c>
      <c r="BO18" s="8">
        <f t="shared" si="24"/>
        <v>32</v>
      </c>
      <c r="BP18" s="182">
        <f t="shared" si="25"/>
        <v>-1.1700000000000017</v>
      </c>
      <c r="BQ18" s="182">
        <f t="shared" si="26"/>
        <v>-1.1700000000000017</v>
      </c>
    </row>
    <row r="19" spans="1:69">
      <c r="A19" s="8" t="s">
        <v>61</v>
      </c>
      <c r="B19" s="15">
        <f>'[3]28'!B21</f>
        <v>320</v>
      </c>
      <c r="C19" s="16">
        <f>'[3]28'!C21</f>
        <v>0</v>
      </c>
      <c r="D19" s="16">
        <f>'[3]28'!D21</f>
        <v>0</v>
      </c>
      <c r="E19" s="16">
        <f>'[3]28'!E21</f>
        <v>0</v>
      </c>
      <c r="F19" s="16">
        <f>'[3]28'!F21</f>
        <v>360</v>
      </c>
      <c r="G19" s="16">
        <f>'[3]28'!G21</f>
        <v>460</v>
      </c>
      <c r="H19" s="17">
        <f t="shared" si="27"/>
        <v>1140</v>
      </c>
      <c r="I19" s="15">
        <f>'[3]28'!J21</f>
        <v>287.42</v>
      </c>
      <c r="J19" s="16">
        <f>'[3]28'!K21</f>
        <v>0</v>
      </c>
      <c r="K19" s="16">
        <f>'[3]28'!L21</f>
        <v>0</v>
      </c>
      <c r="L19" s="16">
        <f>'[3]28'!M21</f>
        <v>0</v>
      </c>
      <c r="M19" s="16">
        <f>'[3]28'!N21</f>
        <v>0</v>
      </c>
      <c r="N19" s="16">
        <f>'[3]28'!O21</f>
        <v>0</v>
      </c>
      <c r="O19" s="17">
        <f t="shared" si="28"/>
        <v>287.42</v>
      </c>
      <c r="P19" s="18">
        <f>frq!C19</f>
        <v>1</v>
      </c>
      <c r="Q19" s="15">
        <f t="shared" si="29"/>
        <v>287.42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287.42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223.42000000000002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223.42000000000002</v>
      </c>
      <c r="AT19" s="8">
        <v>30.83</v>
      </c>
      <c r="AU19" s="8">
        <v>30.83</v>
      </c>
      <c r="AW19" s="207">
        <v>32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32</v>
      </c>
      <c r="BD19" s="207">
        <v>32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32</v>
      </c>
      <c r="BL19" s="8">
        <f t="shared" si="21"/>
        <v>30.83</v>
      </c>
      <c r="BM19" s="8">
        <f t="shared" si="22"/>
        <v>30.83</v>
      </c>
      <c r="BN19" s="8">
        <f t="shared" si="23"/>
        <v>32</v>
      </c>
      <c r="BO19" s="8">
        <f t="shared" si="24"/>
        <v>32</v>
      </c>
      <c r="BP19" s="182">
        <f t="shared" si="25"/>
        <v>-1.1700000000000017</v>
      </c>
      <c r="BQ19" s="182">
        <f t="shared" si="26"/>
        <v>-1.1700000000000017</v>
      </c>
    </row>
    <row r="20" spans="1:69">
      <c r="A20" s="8" t="s">
        <v>62</v>
      </c>
      <c r="B20" s="15">
        <f>'[3]28'!B22</f>
        <v>320</v>
      </c>
      <c r="C20" s="16">
        <f>'[3]28'!C22</f>
        <v>0</v>
      </c>
      <c r="D20" s="16">
        <f>'[3]28'!D22</f>
        <v>0</v>
      </c>
      <c r="E20" s="16">
        <f>'[3]28'!E22</f>
        <v>0</v>
      </c>
      <c r="F20" s="16">
        <f>'[3]28'!F22</f>
        <v>360</v>
      </c>
      <c r="G20" s="16">
        <f>'[3]28'!G22</f>
        <v>460</v>
      </c>
      <c r="H20" s="17">
        <f t="shared" si="27"/>
        <v>1140</v>
      </c>
      <c r="I20" s="15">
        <f>'[3]28'!J22</f>
        <v>287.42</v>
      </c>
      <c r="J20" s="16">
        <f>'[3]28'!K22</f>
        <v>0</v>
      </c>
      <c r="K20" s="16">
        <f>'[3]28'!L22</f>
        <v>0</v>
      </c>
      <c r="L20" s="16">
        <f>'[3]28'!M22</f>
        <v>0</v>
      </c>
      <c r="M20" s="16">
        <f>'[3]28'!N22</f>
        <v>0</v>
      </c>
      <c r="N20" s="16">
        <f>'[3]28'!O22</f>
        <v>0</v>
      </c>
      <c r="O20" s="17">
        <f t="shared" si="28"/>
        <v>287.42</v>
      </c>
      <c r="P20" s="18">
        <f>frq!C20</f>
        <v>1</v>
      </c>
      <c r="Q20" s="15">
        <f t="shared" si="29"/>
        <v>287.42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287.42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223.42000000000002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223.42000000000002</v>
      </c>
      <c r="AT20" s="8">
        <v>30.83</v>
      </c>
      <c r="AU20" s="8">
        <v>30.83</v>
      </c>
      <c r="AW20" s="207">
        <v>32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32</v>
      </c>
      <c r="BD20" s="207">
        <v>32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32</v>
      </c>
      <c r="BL20" s="8">
        <f t="shared" si="21"/>
        <v>30.83</v>
      </c>
      <c r="BM20" s="8">
        <f t="shared" si="22"/>
        <v>30.83</v>
      </c>
      <c r="BN20" s="8">
        <f t="shared" si="23"/>
        <v>32</v>
      </c>
      <c r="BO20" s="8">
        <f t="shared" si="24"/>
        <v>32</v>
      </c>
      <c r="BP20" s="182">
        <f t="shared" si="25"/>
        <v>-1.1700000000000017</v>
      </c>
      <c r="BQ20" s="182">
        <f t="shared" si="26"/>
        <v>-1.1700000000000017</v>
      </c>
    </row>
    <row r="21" spans="1:69">
      <c r="A21" s="8" t="s">
        <v>63</v>
      </c>
      <c r="B21" s="15">
        <f>'[3]28'!B23</f>
        <v>320</v>
      </c>
      <c r="C21" s="16">
        <f>'[3]28'!C23</f>
        <v>0</v>
      </c>
      <c r="D21" s="16">
        <f>'[3]28'!D23</f>
        <v>0</v>
      </c>
      <c r="E21" s="16">
        <f>'[3]28'!E23</f>
        <v>0</v>
      </c>
      <c r="F21" s="16">
        <f>'[3]28'!F23</f>
        <v>360</v>
      </c>
      <c r="G21" s="16">
        <f>'[3]28'!G23</f>
        <v>460</v>
      </c>
      <c r="H21" s="17">
        <f t="shared" si="27"/>
        <v>1140</v>
      </c>
      <c r="I21" s="15">
        <f>'[3]28'!J23</f>
        <v>287.42</v>
      </c>
      <c r="J21" s="16">
        <f>'[3]28'!K23</f>
        <v>0</v>
      </c>
      <c r="K21" s="16">
        <f>'[3]28'!L23</f>
        <v>0</v>
      </c>
      <c r="L21" s="16">
        <f>'[3]28'!M23</f>
        <v>0</v>
      </c>
      <c r="M21" s="16">
        <f>'[3]28'!N23</f>
        <v>0</v>
      </c>
      <c r="N21" s="16">
        <f>'[3]28'!O23</f>
        <v>0</v>
      </c>
      <c r="O21" s="17">
        <f t="shared" si="28"/>
        <v>287.42</v>
      </c>
      <c r="P21" s="18">
        <f>frq!C21</f>
        <v>1</v>
      </c>
      <c r="Q21" s="15">
        <f t="shared" si="29"/>
        <v>287.42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287.42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223.42000000000002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223.42000000000002</v>
      </c>
      <c r="AT21" s="8">
        <v>30.83</v>
      </c>
      <c r="AU21" s="8">
        <v>30.83</v>
      </c>
      <c r="AW21" s="207">
        <v>32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32</v>
      </c>
      <c r="BD21" s="207">
        <v>32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32</v>
      </c>
      <c r="BL21" s="8">
        <f t="shared" si="21"/>
        <v>30.83</v>
      </c>
      <c r="BM21" s="8">
        <f t="shared" si="22"/>
        <v>30.83</v>
      </c>
      <c r="BN21" s="8">
        <f t="shared" si="23"/>
        <v>32</v>
      </c>
      <c r="BO21" s="8">
        <f t="shared" si="24"/>
        <v>32</v>
      </c>
      <c r="BP21" s="182">
        <f t="shared" si="25"/>
        <v>-1.1700000000000017</v>
      </c>
      <c r="BQ21" s="182">
        <f t="shared" si="26"/>
        <v>-1.1700000000000017</v>
      </c>
    </row>
    <row r="22" spans="1:69">
      <c r="A22" s="8" t="s">
        <v>64</v>
      </c>
      <c r="B22" s="15">
        <f>'[3]28'!B24</f>
        <v>320</v>
      </c>
      <c r="C22" s="16">
        <f>'[3]28'!C24</f>
        <v>0</v>
      </c>
      <c r="D22" s="16">
        <f>'[3]28'!D24</f>
        <v>0</v>
      </c>
      <c r="E22" s="16">
        <f>'[3]28'!E24</f>
        <v>0</v>
      </c>
      <c r="F22" s="16">
        <f>'[3]28'!F24</f>
        <v>360</v>
      </c>
      <c r="G22" s="16">
        <f>'[3]28'!G24</f>
        <v>460</v>
      </c>
      <c r="H22" s="17">
        <f t="shared" si="27"/>
        <v>1140</v>
      </c>
      <c r="I22" s="15">
        <f>'[3]28'!J24</f>
        <v>287.42</v>
      </c>
      <c r="J22" s="16">
        <f>'[3]28'!K24</f>
        <v>0</v>
      </c>
      <c r="K22" s="16">
        <f>'[3]28'!L24</f>
        <v>0</v>
      </c>
      <c r="L22" s="16">
        <f>'[3]28'!M24</f>
        <v>0</v>
      </c>
      <c r="M22" s="16">
        <f>'[3]28'!N24</f>
        <v>0</v>
      </c>
      <c r="N22" s="16">
        <f>'[3]28'!O24</f>
        <v>0</v>
      </c>
      <c r="O22" s="17">
        <f t="shared" si="28"/>
        <v>287.42</v>
      </c>
      <c r="P22" s="18">
        <f>frq!C22</f>
        <v>1</v>
      </c>
      <c r="Q22" s="15">
        <f t="shared" si="29"/>
        <v>287.42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287.42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223.42000000000002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223.42000000000002</v>
      </c>
      <c r="AT22" s="8">
        <v>30.83</v>
      </c>
      <c r="AU22" s="8">
        <v>30.83</v>
      </c>
      <c r="AW22" s="207">
        <v>32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32</v>
      </c>
      <c r="BD22" s="207">
        <v>32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32</v>
      </c>
      <c r="BL22" s="8">
        <f t="shared" si="21"/>
        <v>30.83</v>
      </c>
      <c r="BM22" s="8">
        <f t="shared" si="22"/>
        <v>30.83</v>
      </c>
      <c r="BN22" s="8">
        <f t="shared" si="23"/>
        <v>32</v>
      </c>
      <c r="BO22" s="8">
        <f t="shared" si="24"/>
        <v>32</v>
      </c>
      <c r="BP22" s="182">
        <f t="shared" si="25"/>
        <v>-1.1700000000000017</v>
      </c>
      <c r="BQ22" s="182">
        <f t="shared" si="26"/>
        <v>-1.1700000000000017</v>
      </c>
    </row>
    <row r="23" spans="1:69">
      <c r="A23" s="8" t="s">
        <v>65</v>
      </c>
      <c r="B23" s="15">
        <f>'[3]28'!B25</f>
        <v>320</v>
      </c>
      <c r="C23" s="16">
        <f>'[3]28'!C25</f>
        <v>0</v>
      </c>
      <c r="D23" s="16">
        <f>'[3]28'!D25</f>
        <v>0</v>
      </c>
      <c r="E23" s="16">
        <f>'[3]28'!E25</f>
        <v>0</v>
      </c>
      <c r="F23" s="16">
        <f>'[3]28'!F25</f>
        <v>360</v>
      </c>
      <c r="G23" s="16">
        <f>'[3]28'!G25</f>
        <v>460</v>
      </c>
      <c r="H23" s="17">
        <f t="shared" si="27"/>
        <v>1140</v>
      </c>
      <c r="I23" s="15">
        <f>'[3]28'!J25</f>
        <v>287.42</v>
      </c>
      <c r="J23" s="16">
        <f>'[3]28'!K25</f>
        <v>0</v>
      </c>
      <c r="K23" s="16">
        <f>'[3]28'!L25</f>
        <v>0</v>
      </c>
      <c r="L23" s="16">
        <f>'[3]28'!M25</f>
        <v>0</v>
      </c>
      <c r="M23" s="16">
        <f>'[3]28'!N25</f>
        <v>0</v>
      </c>
      <c r="N23" s="16">
        <f>'[3]28'!O25</f>
        <v>0</v>
      </c>
      <c r="O23" s="17">
        <f t="shared" si="28"/>
        <v>287.42</v>
      </c>
      <c r="P23" s="18">
        <f>frq!C23</f>
        <v>1</v>
      </c>
      <c r="Q23" s="15">
        <f t="shared" si="29"/>
        <v>287.42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287.42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223.42000000000002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223.42000000000002</v>
      </c>
      <c r="AT23" s="8">
        <v>30.83</v>
      </c>
      <c r="AU23" s="8">
        <v>30.83</v>
      </c>
      <c r="AW23" s="207">
        <v>32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32</v>
      </c>
      <c r="BD23" s="207">
        <v>32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32</v>
      </c>
      <c r="BL23" s="8">
        <f t="shared" si="21"/>
        <v>30.83</v>
      </c>
      <c r="BM23" s="8">
        <f t="shared" si="22"/>
        <v>30.83</v>
      </c>
      <c r="BN23" s="8">
        <f t="shared" si="23"/>
        <v>32</v>
      </c>
      <c r="BO23" s="8">
        <f t="shared" si="24"/>
        <v>32</v>
      </c>
      <c r="BP23" s="182">
        <f t="shared" si="25"/>
        <v>-1.1700000000000017</v>
      </c>
      <c r="BQ23" s="182">
        <f t="shared" si="26"/>
        <v>-1.1700000000000017</v>
      </c>
    </row>
    <row r="24" spans="1:69">
      <c r="A24" s="8" t="s">
        <v>66</v>
      </c>
      <c r="B24" s="15">
        <f>'[3]28'!B26</f>
        <v>320</v>
      </c>
      <c r="C24" s="16">
        <f>'[3]28'!C26</f>
        <v>0</v>
      </c>
      <c r="D24" s="16">
        <f>'[3]28'!D26</f>
        <v>0</v>
      </c>
      <c r="E24" s="16">
        <f>'[3]28'!E26</f>
        <v>0</v>
      </c>
      <c r="F24" s="16">
        <f>'[3]28'!F26</f>
        <v>360</v>
      </c>
      <c r="G24" s="16">
        <f>'[3]28'!G26</f>
        <v>460</v>
      </c>
      <c r="H24" s="17">
        <f t="shared" si="27"/>
        <v>1140</v>
      </c>
      <c r="I24" s="15">
        <f>'[3]28'!J26</f>
        <v>287.42</v>
      </c>
      <c r="J24" s="16">
        <f>'[3]28'!K26</f>
        <v>0</v>
      </c>
      <c r="K24" s="16">
        <f>'[3]28'!L26</f>
        <v>0</v>
      </c>
      <c r="L24" s="16">
        <f>'[3]28'!M26</f>
        <v>0</v>
      </c>
      <c r="M24" s="16">
        <f>'[3]28'!N26</f>
        <v>0</v>
      </c>
      <c r="N24" s="16">
        <f>'[3]28'!O26</f>
        <v>0</v>
      </c>
      <c r="O24" s="17">
        <f t="shared" si="28"/>
        <v>287.42</v>
      </c>
      <c r="P24" s="18">
        <f>frq!C24</f>
        <v>1</v>
      </c>
      <c r="Q24" s="15">
        <f t="shared" si="29"/>
        <v>287.42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287.42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223.42000000000002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223.42000000000002</v>
      </c>
      <c r="AT24" s="8">
        <v>30.83</v>
      </c>
      <c r="AU24" s="8">
        <v>30.83</v>
      </c>
      <c r="AW24" s="207">
        <v>32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32</v>
      </c>
      <c r="BD24" s="207">
        <v>32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32</v>
      </c>
      <c r="BL24" s="8">
        <f t="shared" si="21"/>
        <v>30.83</v>
      </c>
      <c r="BM24" s="8">
        <f t="shared" si="22"/>
        <v>30.83</v>
      </c>
      <c r="BN24" s="8">
        <f t="shared" si="23"/>
        <v>32</v>
      </c>
      <c r="BO24" s="8">
        <f t="shared" si="24"/>
        <v>32</v>
      </c>
      <c r="BP24" s="182">
        <f t="shared" si="25"/>
        <v>-1.1700000000000017</v>
      </c>
      <c r="BQ24" s="182">
        <f t="shared" si="26"/>
        <v>-1.1700000000000017</v>
      </c>
    </row>
    <row r="25" spans="1:69">
      <c r="A25" s="8" t="s">
        <v>67</v>
      </c>
      <c r="B25" s="15">
        <f>'[3]28'!B27</f>
        <v>320</v>
      </c>
      <c r="C25" s="16">
        <f>'[3]28'!C27</f>
        <v>0</v>
      </c>
      <c r="D25" s="16">
        <f>'[3]28'!D27</f>
        <v>0</v>
      </c>
      <c r="E25" s="16">
        <f>'[3]28'!E27</f>
        <v>0</v>
      </c>
      <c r="F25" s="16">
        <f>'[3]28'!F27</f>
        <v>360</v>
      </c>
      <c r="G25" s="16">
        <f>'[3]28'!G27</f>
        <v>460</v>
      </c>
      <c r="H25" s="17">
        <f t="shared" si="27"/>
        <v>1140</v>
      </c>
      <c r="I25" s="15">
        <f>'[3]28'!J27</f>
        <v>287.42</v>
      </c>
      <c r="J25" s="16">
        <f>'[3]28'!K27</f>
        <v>0</v>
      </c>
      <c r="K25" s="16">
        <f>'[3]28'!L27</f>
        <v>0</v>
      </c>
      <c r="L25" s="16">
        <f>'[3]28'!M27</f>
        <v>0</v>
      </c>
      <c r="M25" s="16">
        <f>'[3]28'!N27</f>
        <v>0</v>
      </c>
      <c r="N25" s="16">
        <f>'[3]28'!O27</f>
        <v>0</v>
      </c>
      <c r="O25" s="17">
        <f t="shared" si="28"/>
        <v>287.42</v>
      </c>
      <c r="P25" s="18">
        <f>frq!C25</f>
        <v>1</v>
      </c>
      <c r="Q25" s="15">
        <f t="shared" si="29"/>
        <v>287.42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287.42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223.42000000000002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223.42000000000002</v>
      </c>
      <c r="AT25" s="8">
        <v>30.83</v>
      </c>
      <c r="AU25" s="8">
        <v>30.83</v>
      </c>
      <c r="AW25" s="207">
        <v>32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32</v>
      </c>
      <c r="BD25" s="207">
        <v>32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32</v>
      </c>
      <c r="BL25" s="8">
        <f t="shared" si="21"/>
        <v>30.83</v>
      </c>
      <c r="BM25" s="8">
        <f t="shared" si="22"/>
        <v>30.83</v>
      </c>
      <c r="BN25" s="8">
        <f t="shared" si="23"/>
        <v>32</v>
      </c>
      <c r="BO25" s="8">
        <f t="shared" si="24"/>
        <v>32</v>
      </c>
      <c r="BP25" s="182">
        <f t="shared" si="25"/>
        <v>-1.1700000000000017</v>
      </c>
      <c r="BQ25" s="182">
        <f t="shared" si="26"/>
        <v>-1.1700000000000017</v>
      </c>
    </row>
    <row r="26" spans="1:69">
      <c r="A26" s="8" t="s">
        <v>68</v>
      </c>
      <c r="B26" s="15">
        <f>'[3]28'!B28</f>
        <v>320</v>
      </c>
      <c r="C26" s="16">
        <f>'[3]28'!C28</f>
        <v>0</v>
      </c>
      <c r="D26" s="16">
        <f>'[3]28'!D28</f>
        <v>0</v>
      </c>
      <c r="E26" s="16">
        <f>'[3]28'!E28</f>
        <v>0</v>
      </c>
      <c r="F26" s="16">
        <f>'[3]28'!F28</f>
        <v>360</v>
      </c>
      <c r="G26" s="16">
        <f>'[3]28'!G28</f>
        <v>460</v>
      </c>
      <c r="H26" s="17">
        <f t="shared" si="27"/>
        <v>1140</v>
      </c>
      <c r="I26" s="15">
        <f>'[3]28'!J28</f>
        <v>287.42</v>
      </c>
      <c r="J26" s="16">
        <f>'[3]28'!K28</f>
        <v>0</v>
      </c>
      <c r="K26" s="16">
        <f>'[3]28'!L28</f>
        <v>0</v>
      </c>
      <c r="L26" s="16">
        <f>'[3]28'!M28</f>
        <v>0</v>
      </c>
      <c r="M26" s="16">
        <f>'[3]28'!N28</f>
        <v>0</v>
      </c>
      <c r="N26" s="16">
        <f>'[3]28'!O28</f>
        <v>0</v>
      </c>
      <c r="O26" s="17">
        <f t="shared" si="28"/>
        <v>287.42</v>
      </c>
      <c r="P26" s="18">
        <f>frq!C26</f>
        <v>1</v>
      </c>
      <c r="Q26" s="15">
        <f t="shared" si="29"/>
        <v>287.42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287.42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223.42000000000002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223.42000000000002</v>
      </c>
      <c r="AT26" s="8">
        <v>30.83</v>
      </c>
      <c r="AU26" s="8">
        <v>30.83</v>
      </c>
      <c r="AW26" s="207">
        <v>32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32</v>
      </c>
      <c r="BD26" s="207">
        <v>32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32</v>
      </c>
      <c r="BL26" s="8">
        <f t="shared" si="21"/>
        <v>30.83</v>
      </c>
      <c r="BM26" s="8">
        <f t="shared" si="22"/>
        <v>30.83</v>
      </c>
      <c r="BN26" s="8">
        <f t="shared" si="23"/>
        <v>32</v>
      </c>
      <c r="BO26" s="8">
        <f t="shared" si="24"/>
        <v>32</v>
      </c>
      <c r="BP26" s="182">
        <f t="shared" si="25"/>
        <v>-1.1700000000000017</v>
      </c>
      <c r="BQ26" s="182">
        <f t="shared" si="26"/>
        <v>-1.1700000000000017</v>
      </c>
    </row>
    <row r="27" spans="1:69">
      <c r="A27" s="8" t="s">
        <v>69</v>
      </c>
      <c r="B27" s="15">
        <f>'[3]28'!B29</f>
        <v>320</v>
      </c>
      <c r="C27" s="16">
        <f>'[3]28'!C29</f>
        <v>0</v>
      </c>
      <c r="D27" s="16">
        <f>'[3]28'!D29</f>
        <v>0</v>
      </c>
      <c r="E27" s="16">
        <f>'[3]28'!E29</f>
        <v>0</v>
      </c>
      <c r="F27" s="16">
        <f>'[3]28'!F29</f>
        <v>360</v>
      </c>
      <c r="G27" s="16">
        <f>'[3]28'!G29</f>
        <v>460</v>
      </c>
      <c r="H27" s="17">
        <f t="shared" si="27"/>
        <v>1140</v>
      </c>
      <c r="I27" s="15">
        <f>'[3]28'!J29</f>
        <v>312.036</v>
      </c>
      <c r="J27" s="16">
        <f>'[3]28'!K29</f>
        <v>0</v>
      </c>
      <c r="K27" s="16">
        <f>'[3]28'!L29</f>
        <v>0</v>
      </c>
      <c r="L27" s="16">
        <f>'[3]28'!M29</f>
        <v>0</v>
      </c>
      <c r="M27" s="16">
        <f>'[3]28'!N29</f>
        <v>0</v>
      </c>
      <c r="N27" s="16">
        <f>'[3]28'!O29</f>
        <v>0</v>
      </c>
      <c r="O27" s="17">
        <f t="shared" si="28"/>
        <v>312.036</v>
      </c>
      <c r="P27" s="18">
        <f>frq!C27</f>
        <v>1</v>
      </c>
      <c r="Q27" s="15">
        <f t="shared" si="29"/>
        <v>312.036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312.036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248.036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248.036</v>
      </c>
      <c r="AT27" s="8">
        <v>30.83</v>
      </c>
      <c r="AU27" s="8">
        <v>30.83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32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32</v>
      </c>
      <c r="BL27" s="8">
        <f t="shared" si="21"/>
        <v>30.83</v>
      </c>
      <c r="BM27" s="8">
        <f t="shared" si="22"/>
        <v>30.83</v>
      </c>
      <c r="BN27" s="8">
        <f t="shared" si="23"/>
        <v>32</v>
      </c>
      <c r="BO27" s="8">
        <f t="shared" si="24"/>
        <v>32</v>
      </c>
      <c r="BP27" s="182">
        <f t="shared" si="25"/>
        <v>-1.1700000000000017</v>
      </c>
      <c r="BQ27" s="182">
        <f t="shared" si="26"/>
        <v>-1.1700000000000017</v>
      </c>
    </row>
    <row r="28" spans="1:69">
      <c r="A28" s="8" t="s">
        <v>70</v>
      </c>
      <c r="B28" s="15">
        <f>'[3]28'!B30</f>
        <v>320</v>
      </c>
      <c r="C28" s="16">
        <f>'[3]28'!C30</f>
        <v>0</v>
      </c>
      <c r="D28" s="16">
        <f>'[3]28'!D30</f>
        <v>0</v>
      </c>
      <c r="E28" s="16">
        <f>'[3]28'!E30</f>
        <v>0</v>
      </c>
      <c r="F28" s="16">
        <f>'[3]28'!F30</f>
        <v>360</v>
      </c>
      <c r="G28" s="16">
        <f>'[3]28'!G30</f>
        <v>460</v>
      </c>
      <c r="H28" s="17">
        <f t="shared" si="27"/>
        <v>1140</v>
      </c>
      <c r="I28" s="15">
        <f>'[3]28'!J30</f>
        <v>312.036</v>
      </c>
      <c r="J28" s="16">
        <f>'[3]28'!K30</f>
        <v>0</v>
      </c>
      <c r="K28" s="16">
        <f>'[3]28'!L30</f>
        <v>0</v>
      </c>
      <c r="L28" s="16">
        <f>'[3]28'!M30</f>
        <v>0</v>
      </c>
      <c r="M28" s="16">
        <f>'[3]28'!N30</f>
        <v>0</v>
      </c>
      <c r="N28" s="16">
        <f>'[3]28'!O30</f>
        <v>0</v>
      </c>
      <c r="O28" s="17">
        <f t="shared" si="28"/>
        <v>312.036</v>
      </c>
      <c r="P28" s="18">
        <f>frq!C28</f>
        <v>1</v>
      </c>
      <c r="Q28" s="15">
        <f t="shared" si="29"/>
        <v>312.036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312.036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248.036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248.036</v>
      </c>
      <c r="AT28" s="8">
        <v>30.83</v>
      </c>
      <c r="AU28" s="8">
        <v>30.83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32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32</v>
      </c>
      <c r="BL28" s="8">
        <f t="shared" si="21"/>
        <v>30.83</v>
      </c>
      <c r="BM28" s="8">
        <f t="shared" si="22"/>
        <v>30.83</v>
      </c>
      <c r="BN28" s="8">
        <f t="shared" si="23"/>
        <v>32</v>
      </c>
      <c r="BO28" s="8">
        <f t="shared" si="24"/>
        <v>32</v>
      </c>
      <c r="BP28" s="182">
        <f t="shared" si="25"/>
        <v>-1.1700000000000017</v>
      </c>
      <c r="BQ28" s="182">
        <f t="shared" si="26"/>
        <v>-1.1700000000000017</v>
      </c>
    </row>
    <row r="29" spans="1:69">
      <c r="A29" s="8" t="s">
        <v>71</v>
      </c>
      <c r="B29" s="15">
        <f>'[3]28'!B31</f>
        <v>320</v>
      </c>
      <c r="C29" s="16">
        <f>'[3]28'!C31</f>
        <v>0</v>
      </c>
      <c r="D29" s="16">
        <f>'[3]28'!D31</f>
        <v>0</v>
      </c>
      <c r="E29" s="16">
        <f>'[3]28'!E31</f>
        <v>0</v>
      </c>
      <c r="F29" s="16">
        <f>'[3]28'!F31</f>
        <v>360</v>
      </c>
      <c r="G29" s="16">
        <f>'[3]28'!G31</f>
        <v>460</v>
      </c>
      <c r="H29" s="17">
        <f t="shared" si="27"/>
        <v>1140</v>
      </c>
      <c r="I29" s="15">
        <f>'[3]28'!J31</f>
        <v>312.036</v>
      </c>
      <c r="J29" s="16">
        <f>'[3]28'!K31</f>
        <v>0</v>
      </c>
      <c r="K29" s="16">
        <f>'[3]28'!L31</f>
        <v>0</v>
      </c>
      <c r="L29" s="16">
        <f>'[3]28'!M31</f>
        <v>0</v>
      </c>
      <c r="M29" s="16">
        <f>'[3]28'!N31</f>
        <v>0</v>
      </c>
      <c r="N29" s="16">
        <f>'[3]28'!O31</f>
        <v>0</v>
      </c>
      <c r="O29" s="17">
        <f t="shared" si="28"/>
        <v>312.036</v>
      </c>
      <c r="P29" s="18">
        <f>frq!C29</f>
        <v>1</v>
      </c>
      <c r="Q29" s="15">
        <f t="shared" si="29"/>
        <v>312.036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312.036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248.036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248.036</v>
      </c>
      <c r="AT29" s="8">
        <v>30.83</v>
      </c>
      <c r="AU29" s="8">
        <v>30.83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32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32</v>
      </c>
      <c r="BL29" s="8">
        <f t="shared" si="21"/>
        <v>30.83</v>
      </c>
      <c r="BM29" s="8">
        <f t="shared" si="22"/>
        <v>30.83</v>
      </c>
      <c r="BN29" s="8">
        <f t="shared" si="23"/>
        <v>32</v>
      </c>
      <c r="BO29" s="8">
        <f t="shared" si="24"/>
        <v>32</v>
      </c>
      <c r="BP29" s="182">
        <f t="shared" si="25"/>
        <v>-1.1700000000000017</v>
      </c>
      <c r="BQ29" s="182">
        <f t="shared" si="26"/>
        <v>-1.1700000000000017</v>
      </c>
    </row>
    <row r="30" spans="1:69">
      <c r="A30" s="8" t="s">
        <v>72</v>
      </c>
      <c r="B30" s="15">
        <f>'[3]28'!B32</f>
        <v>320</v>
      </c>
      <c r="C30" s="16">
        <f>'[3]28'!C32</f>
        <v>0</v>
      </c>
      <c r="D30" s="16">
        <f>'[3]28'!D32</f>
        <v>0</v>
      </c>
      <c r="E30" s="16">
        <f>'[3]28'!E32</f>
        <v>0</v>
      </c>
      <c r="F30" s="16">
        <f>'[3]28'!F32</f>
        <v>360</v>
      </c>
      <c r="G30" s="16">
        <f>'[3]28'!G32</f>
        <v>460</v>
      </c>
      <c r="H30" s="17">
        <f t="shared" si="27"/>
        <v>1140</v>
      </c>
      <c r="I30" s="15">
        <f>'[3]28'!J32</f>
        <v>312.036</v>
      </c>
      <c r="J30" s="16">
        <f>'[3]28'!K32</f>
        <v>0</v>
      </c>
      <c r="K30" s="16">
        <f>'[3]28'!L32</f>
        <v>0</v>
      </c>
      <c r="L30" s="16">
        <f>'[3]28'!M32</f>
        <v>0</v>
      </c>
      <c r="M30" s="16">
        <f>'[3]28'!N32</f>
        <v>0</v>
      </c>
      <c r="N30" s="16">
        <f>'[3]28'!O32</f>
        <v>0</v>
      </c>
      <c r="O30" s="17">
        <f t="shared" si="28"/>
        <v>312.036</v>
      </c>
      <c r="P30" s="18">
        <f>frq!C30</f>
        <v>1</v>
      </c>
      <c r="Q30" s="15">
        <f t="shared" si="29"/>
        <v>312.036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312.036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248.036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248.036</v>
      </c>
      <c r="AT30" s="8">
        <v>30.83</v>
      </c>
      <c r="AU30" s="8">
        <v>30.83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32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32</v>
      </c>
      <c r="BL30" s="8">
        <f t="shared" si="21"/>
        <v>30.83</v>
      </c>
      <c r="BM30" s="8">
        <f t="shared" si="22"/>
        <v>30.83</v>
      </c>
      <c r="BN30" s="8">
        <f t="shared" si="23"/>
        <v>32</v>
      </c>
      <c r="BO30" s="8">
        <f t="shared" si="24"/>
        <v>32</v>
      </c>
      <c r="BP30" s="182">
        <f t="shared" si="25"/>
        <v>-1.1700000000000017</v>
      </c>
      <c r="BQ30" s="182">
        <f t="shared" si="26"/>
        <v>-1.1700000000000017</v>
      </c>
    </row>
    <row r="31" spans="1:69">
      <c r="A31" s="8" t="s">
        <v>73</v>
      </c>
      <c r="B31" s="15">
        <f>'[3]28'!B33</f>
        <v>320</v>
      </c>
      <c r="C31" s="16">
        <f>'[3]28'!C33</f>
        <v>0</v>
      </c>
      <c r="D31" s="16">
        <f>'[3]28'!D33</f>
        <v>0</v>
      </c>
      <c r="E31" s="16">
        <f>'[3]28'!E33</f>
        <v>0</v>
      </c>
      <c r="F31" s="16">
        <f>'[3]28'!F33</f>
        <v>360</v>
      </c>
      <c r="G31" s="16">
        <f>'[3]28'!G33</f>
        <v>460</v>
      </c>
      <c r="H31" s="17">
        <f t="shared" si="27"/>
        <v>1140</v>
      </c>
      <c r="I31" s="15">
        <f>'[3]28'!J33</f>
        <v>312.036</v>
      </c>
      <c r="J31" s="16">
        <f>'[3]28'!K33</f>
        <v>0</v>
      </c>
      <c r="K31" s="16">
        <f>'[3]28'!L33</f>
        <v>0</v>
      </c>
      <c r="L31" s="16">
        <f>'[3]28'!M33</f>
        <v>0</v>
      </c>
      <c r="M31" s="16">
        <f>'[3]28'!N33</f>
        <v>0</v>
      </c>
      <c r="N31" s="16">
        <f>'[3]28'!O33</f>
        <v>0</v>
      </c>
      <c r="O31" s="17">
        <f t="shared" si="28"/>
        <v>312.036</v>
      </c>
      <c r="P31" s="18">
        <f>frq!C31</f>
        <v>1</v>
      </c>
      <c r="Q31" s="15">
        <f t="shared" si="29"/>
        <v>312.036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312.036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248.036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248.036</v>
      </c>
      <c r="AT31" s="8">
        <v>30.83</v>
      </c>
      <c r="AU31" s="8">
        <v>30.83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32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32</v>
      </c>
      <c r="BL31" s="8">
        <f t="shared" si="21"/>
        <v>30.83</v>
      </c>
      <c r="BM31" s="8">
        <f t="shared" si="22"/>
        <v>30.83</v>
      </c>
      <c r="BN31" s="8">
        <f t="shared" si="23"/>
        <v>32</v>
      </c>
      <c r="BO31" s="8">
        <f t="shared" si="24"/>
        <v>32</v>
      </c>
      <c r="BP31" s="182">
        <f t="shared" si="25"/>
        <v>-1.1700000000000017</v>
      </c>
      <c r="BQ31" s="182">
        <f t="shared" si="26"/>
        <v>-1.1700000000000017</v>
      </c>
    </row>
    <row r="32" spans="1:69">
      <c r="A32" s="8" t="s">
        <v>74</v>
      </c>
      <c r="B32" s="15">
        <f>'[3]28'!B34</f>
        <v>320</v>
      </c>
      <c r="C32" s="16">
        <f>'[3]28'!C34</f>
        <v>0</v>
      </c>
      <c r="D32" s="16">
        <f>'[3]28'!D34</f>
        <v>0</v>
      </c>
      <c r="E32" s="16">
        <f>'[3]28'!E34</f>
        <v>0</v>
      </c>
      <c r="F32" s="16">
        <f>'[3]28'!F34</f>
        <v>360</v>
      </c>
      <c r="G32" s="16">
        <f>'[3]28'!G34</f>
        <v>460</v>
      </c>
      <c r="H32" s="17">
        <f t="shared" si="27"/>
        <v>1140</v>
      </c>
      <c r="I32" s="15">
        <f>'[3]28'!J34</f>
        <v>312.036</v>
      </c>
      <c r="J32" s="16">
        <f>'[3]28'!K34</f>
        <v>0</v>
      </c>
      <c r="K32" s="16">
        <f>'[3]28'!L34</f>
        <v>0</v>
      </c>
      <c r="L32" s="16">
        <f>'[3]28'!M34</f>
        <v>0</v>
      </c>
      <c r="M32" s="16">
        <f>'[3]28'!N34</f>
        <v>0</v>
      </c>
      <c r="N32" s="16">
        <f>'[3]28'!O34</f>
        <v>0</v>
      </c>
      <c r="O32" s="17">
        <f t="shared" si="28"/>
        <v>312.036</v>
      </c>
      <c r="P32" s="18">
        <f>frq!C32</f>
        <v>1</v>
      </c>
      <c r="Q32" s="15">
        <f t="shared" si="29"/>
        <v>312.036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312.036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248.036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248.036</v>
      </c>
      <c r="AT32" s="8">
        <v>30.83</v>
      </c>
      <c r="AU32" s="8">
        <v>30.83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32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32</v>
      </c>
      <c r="BL32" s="8">
        <f t="shared" si="21"/>
        <v>30.83</v>
      </c>
      <c r="BM32" s="8">
        <f t="shared" si="22"/>
        <v>30.83</v>
      </c>
      <c r="BN32" s="8">
        <f t="shared" si="23"/>
        <v>32</v>
      </c>
      <c r="BO32" s="8">
        <f t="shared" si="24"/>
        <v>32</v>
      </c>
      <c r="BP32" s="182">
        <f t="shared" si="25"/>
        <v>-1.1700000000000017</v>
      </c>
      <c r="BQ32" s="182">
        <f t="shared" si="26"/>
        <v>-1.1700000000000017</v>
      </c>
    </row>
    <row r="33" spans="1:69">
      <c r="A33" s="8" t="s">
        <v>75</v>
      </c>
      <c r="B33" s="15">
        <f>'[3]28'!B35</f>
        <v>320</v>
      </c>
      <c r="C33" s="16">
        <f>'[3]28'!C35</f>
        <v>0</v>
      </c>
      <c r="D33" s="16">
        <f>'[3]28'!D35</f>
        <v>0</v>
      </c>
      <c r="E33" s="16">
        <f>'[3]28'!E35</f>
        <v>0</v>
      </c>
      <c r="F33" s="16">
        <f>'[3]28'!F35</f>
        <v>360</v>
      </c>
      <c r="G33" s="16">
        <f>'[3]28'!G35</f>
        <v>460</v>
      </c>
      <c r="H33" s="17">
        <f t="shared" si="27"/>
        <v>1140</v>
      </c>
      <c r="I33" s="15">
        <f>'[3]28'!J35</f>
        <v>312.036</v>
      </c>
      <c r="J33" s="16">
        <f>'[3]28'!K35</f>
        <v>0</v>
      </c>
      <c r="K33" s="16">
        <f>'[3]28'!L35</f>
        <v>0</v>
      </c>
      <c r="L33" s="16">
        <f>'[3]28'!M35</f>
        <v>0</v>
      </c>
      <c r="M33" s="16">
        <f>'[3]28'!N35</f>
        <v>0</v>
      </c>
      <c r="N33" s="16">
        <f>'[3]28'!O35</f>
        <v>0</v>
      </c>
      <c r="O33" s="17">
        <f t="shared" si="28"/>
        <v>312.036</v>
      </c>
      <c r="P33" s="18">
        <f>frq!C33</f>
        <v>1</v>
      </c>
      <c r="Q33" s="15">
        <f t="shared" si="29"/>
        <v>312.036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312.036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248.036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248.036</v>
      </c>
      <c r="AT33" s="8">
        <v>30.83</v>
      </c>
      <c r="AU33" s="8">
        <v>30.83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32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32</v>
      </c>
      <c r="BL33" s="8">
        <f t="shared" si="21"/>
        <v>30.83</v>
      </c>
      <c r="BM33" s="8">
        <f t="shared" si="22"/>
        <v>30.83</v>
      </c>
      <c r="BN33" s="8">
        <f t="shared" si="23"/>
        <v>32</v>
      </c>
      <c r="BO33" s="8">
        <f t="shared" si="24"/>
        <v>32</v>
      </c>
      <c r="BP33" s="182">
        <f t="shared" si="25"/>
        <v>-1.1700000000000017</v>
      </c>
      <c r="BQ33" s="182">
        <f t="shared" si="26"/>
        <v>-1.1700000000000017</v>
      </c>
    </row>
    <row r="34" spans="1:69">
      <c r="A34" s="8" t="s">
        <v>76</v>
      </c>
      <c r="B34" s="15">
        <f>'[3]28'!B36</f>
        <v>320</v>
      </c>
      <c r="C34" s="16">
        <f>'[3]28'!C36</f>
        <v>0</v>
      </c>
      <c r="D34" s="16">
        <f>'[3]28'!D36</f>
        <v>0</v>
      </c>
      <c r="E34" s="16">
        <f>'[3]28'!E36</f>
        <v>0</v>
      </c>
      <c r="F34" s="16">
        <f>'[3]28'!F36</f>
        <v>360</v>
      </c>
      <c r="G34" s="16">
        <f>'[3]28'!G36</f>
        <v>460</v>
      </c>
      <c r="H34" s="17">
        <f t="shared" si="27"/>
        <v>1140</v>
      </c>
      <c r="I34" s="15">
        <f>'[3]28'!J36</f>
        <v>312.036</v>
      </c>
      <c r="J34" s="16">
        <f>'[3]28'!K36</f>
        <v>0</v>
      </c>
      <c r="K34" s="16">
        <f>'[3]28'!L36</f>
        <v>0</v>
      </c>
      <c r="L34" s="16">
        <f>'[3]28'!M36</f>
        <v>0</v>
      </c>
      <c r="M34" s="16">
        <f>'[3]28'!N36</f>
        <v>0</v>
      </c>
      <c r="N34" s="16">
        <f>'[3]28'!O36</f>
        <v>0</v>
      </c>
      <c r="O34" s="17">
        <f t="shared" si="28"/>
        <v>312.036</v>
      </c>
      <c r="P34" s="18">
        <f>frq!C34</f>
        <v>1</v>
      </c>
      <c r="Q34" s="15">
        <f t="shared" si="29"/>
        <v>312.036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312.036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248.036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248.036</v>
      </c>
      <c r="AT34" s="8">
        <v>30.83</v>
      </c>
      <c r="AU34" s="8">
        <v>30.83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30.83</v>
      </c>
      <c r="BM34" s="8">
        <f t="shared" si="22"/>
        <v>30.83</v>
      </c>
      <c r="BN34" s="8">
        <f t="shared" si="23"/>
        <v>32</v>
      </c>
      <c r="BO34" s="8">
        <f t="shared" si="24"/>
        <v>32</v>
      </c>
      <c r="BP34" s="182">
        <f t="shared" si="25"/>
        <v>-1.1700000000000017</v>
      </c>
      <c r="BQ34" s="182">
        <f t="shared" si="26"/>
        <v>-1.1700000000000017</v>
      </c>
    </row>
    <row r="35" spans="1:69">
      <c r="A35" s="8" t="s">
        <v>77</v>
      </c>
      <c r="B35" s="15">
        <f>'[3]28'!B37</f>
        <v>320</v>
      </c>
      <c r="C35" s="16">
        <f>'[3]28'!C37</f>
        <v>0</v>
      </c>
      <c r="D35" s="16">
        <f>'[3]28'!D37</f>
        <v>0</v>
      </c>
      <c r="E35" s="16">
        <f>'[3]28'!E37</f>
        <v>0</v>
      </c>
      <c r="F35" s="16">
        <f>'[3]28'!F37</f>
        <v>360</v>
      </c>
      <c r="G35" s="16">
        <f>'[3]28'!G37</f>
        <v>460</v>
      </c>
      <c r="H35" s="17">
        <f t="shared" si="27"/>
        <v>1140</v>
      </c>
      <c r="I35" s="15">
        <f>'[3]28'!J37</f>
        <v>312.036</v>
      </c>
      <c r="J35" s="16">
        <f>'[3]28'!K37</f>
        <v>0</v>
      </c>
      <c r="K35" s="16">
        <f>'[3]28'!L37</f>
        <v>0</v>
      </c>
      <c r="L35" s="16">
        <f>'[3]28'!M37</f>
        <v>0</v>
      </c>
      <c r="M35" s="16">
        <f>'[3]28'!N37</f>
        <v>0</v>
      </c>
      <c r="N35" s="16">
        <f>'[3]28'!O37</f>
        <v>0</v>
      </c>
      <c r="O35" s="17">
        <f t="shared" si="28"/>
        <v>312.036</v>
      </c>
      <c r="P35" s="18">
        <f>frq!C35</f>
        <v>1</v>
      </c>
      <c r="Q35" s="15">
        <f t="shared" si="29"/>
        <v>312.036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312.036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248.036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248.036</v>
      </c>
      <c r="AT35" s="8">
        <v>30.83</v>
      </c>
      <c r="AU35" s="8">
        <v>30.83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30.83</v>
      </c>
      <c r="BM35" s="8">
        <f t="shared" si="22"/>
        <v>30.83</v>
      </c>
      <c r="BN35" s="8">
        <f t="shared" si="23"/>
        <v>32</v>
      </c>
      <c r="BO35" s="8">
        <f t="shared" si="24"/>
        <v>32</v>
      </c>
      <c r="BP35" s="182">
        <f t="shared" si="25"/>
        <v>-1.1700000000000017</v>
      </c>
      <c r="BQ35" s="182">
        <f t="shared" si="26"/>
        <v>-1.1700000000000017</v>
      </c>
    </row>
    <row r="36" spans="1:69">
      <c r="A36" s="8" t="s">
        <v>78</v>
      </c>
      <c r="B36" s="15">
        <f>'[3]28'!B38</f>
        <v>320</v>
      </c>
      <c r="C36" s="16">
        <f>'[3]28'!C38</f>
        <v>0</v>
      </c>
      <c r="D36" s="16">
        <f>'[3]28'!D38</f>
        <v>0</v>
      </c>
      <c r="E36" s="16">
        <f>'[3]28'!E38</f>
        <v>0</v>
      </c>
      <c r="F36" s="16">
        <f>'[3]28'!F38</f>
        <v>360</v>
      </c>
      <c r="G36" s="16">
        <f>'[3]28'!G38</f>
        <v>460</v>
      </c>
      <c r="H36" s="17">
        <f t="shared" si="27"/>
        <v>1140</v>
      </c>
      <c r="I36" s="15">
        <f>'[3]28'!J38</f>
        <v>312.036</v>
      </c>
      <c r="J36" s="16">
        <f>'[3]28'!K38</f>
        <v>0</v>
      </c>
      <c r="K36" s="16">
        <f>'[3]28'!L38</f>
        <v>0</v>
      </c>
      <c r="L36" s="16">
        <f>'[3]28'!M38</f>
        <v>0</v>
      </c>
      <c r="M36" s="16">
        <f>'[3]28'!N38</f>
        <v>0</v>
      </c>
      <c r="N36" s="16">
        <f>'[3]28'!O38</f>
        <v>0</v>
      </c>
      <c r="O36" s="17">
        <f t="shared" si="28"/>
        <v>312.036</v>
      </c>
      <c r="P36" s="18">
        <f>frq!C36</f>
        <v>1</v>
      </c>
      <c r="Q36" s="15">
        <f t="shared" si="29"/>
        <v>312.036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312.036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248.036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248.036</v>
      </c>
      <c r="AT36" s="8">
        <v>30.83</v>
      </c>
      <c r="AU36" s="8">
        <v>30.83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30.83</v>
      </c>
      <c r="BM36" s="8">
        <f t="shared" si="22"/>
        <v>30.83</v>
      </c>
      <c r="BN36" s="8">
        <f t="shared" si="23"/>
        <v>32</v>
      </c>
      <c r="BO36" s="8">
        <f t="shared" si="24"/>
        <v>32</v>
      </c>
      <c r="BP36" s="182">
        <f t="shared" si="25"/>
        <v>-1.1700000000000017</v>
      </c>
      <c r="BQ36" s="182">
        <f t="shared" si="26"/>
        <v>-1.1700000000000017</v>
      </c>
    </row>
    <row r="37" spans="1:69">
      <c r="A37" s="8" t="s">
        <v>79</v>
      </c>
      <c r="B37" s="15">
        <f>'[3]28'!B39</f>
        <v>320</v>
      </c>
      <c r="C37" s="16">
        <f>'[3]28'!C39</f>
        <v>0</v>
      </c>
      <c r="D37" s="16">
        <f>'[3]28'!D39</f>
        <v>0</v>
      </c>
      <c r="E37" s="16">
        <f>'[3]28'!E39</f>
        <v>0</v>
      </c>
      <c r="F37" s="16">
        <f>'[3]28'!F39</f>
        <v>360</v>
      </c>
      <c r="G37" s="16">
        <f>'[3]28'!G39</f>
        <v>460</v>
      </c>
      <c r="H37" s="17">
        <f t="shared" si="27"/>
        <v>1140</v>
      </c>
      <c r="I37" s="15">
        <f>'[3]28'!J39</f>
        <v>312.036</v>
      </c>
      <c r="J37" s="16">
        <f>'[3]28'!K39</f>
        <v>0</v>
      </c>
      <c r="K37" s="16">
        <f>'[3]28'!L39</f>
        <v>0</v>
      </c>
      <c r="L37" s="16">
        <f>'[3]28'!M39</f>
        <v>0</v>
      </c>
      <c r="M37" s="16">
        <f>'[3]28'!N39</f>
        <v>0</v>
      </c>
      <c r="N37" s="16">
        <f>'[3]28'!O39</f>
        <v>0</v>
      </c>
      <c r="O37" s="17">
        <f t="shared" si="28"/>
        <v>312.036</v>
      </c>
      <c r="P37" s="18">
        <f>frq!C37</f>
        <v>1</v>
      </c>
      <c r="Q37" s="15">
        <f t="shared" si="29"/>
        <v>312.036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312.036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248.036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248.036</v>
      </c>
      <c r="AT37" s="8">
        <v>30.83</v>
      </c>
      <c r="AU37" s="8">
        <v>30.83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32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32</v>
      </c>
      <c r="BL37" s="8">
        <f t="shared" si="21"/>
        <v>30.83</v>
      </c>
      <c r="BM37" s="8">
        <f t="shared" si="22"/>
        <v>30.83</v>
      </c>
      <c r="BN37" s="8">
        <f t="shared" si="23"/>
        <v>32</v>
      </c>
      <c r="BO37" s="8">
        <f t="shared" si="24"/>
        <v>32</v>
      </c>
      <c r="BP37" s="182">
        <f t="shared" si="25"/>
        <v>-1.1700000000000017</v>
      </c>
      <c r="BQ37" s="182">
        <f t="shared" si="26"/>
        <v>-1.1700000000000017</v>
      </c>
    </row>
    <row r="38" spans="1:69">
      <c r="A38" s="8" t="s">
        <v>80</v>
      </c>
      <c r="B38" s="15">
        <f>'[3]28'!B40</f>
        <v>320</v>
      </c>
      <c r="C38" s="16">
        <f>'[3]28'!C40</f>
        <v>0</v>
      </c>
      <c r="D38" s="16">
        <f>'[3]28'!D40</f>
        <v>0</v>
      </c>
      <c r="E38" s="16">
        <f>'[3]28'!E40</f>
        <v>0</v>
      </c>
      <c r="F38" s="16">
        <f>'[3]28'!F40</f>
        <v>360</v>
      </c>
      <c r="G38" s="16">
        <f>'[3]28'!G40</f>
        <v>460</v>
      </c>
      <c r="H38" s="17">
        <f t="shared" si="27"/>
        <v>1140</v>
      </c>
      <c r="I38" s="15">
        <f>'[3]28'!J40</f>
        <v>312.036</v>
      </c>
      <c r="J38" s="16">
        <f>'[3]28'!K40</f>
        <v>0</v>
      </c>
      <c r="K38" s="16">
        <f>'[3]28'!L40</f>
        <v>0</v>
      </c>
      <c r="L38" s="16">
        <f>'[3]28'!M40</f>
        <v>0</v>
      </c>
      <c r="M38" s="16">
        <f>'[3]28'!N40</f>
        <v>0</v>
      </c>
      <c r="N38" s="16">
        <f>'[3]28'!O40</f>
        <v>0</v>
      </c>
      <c r="O38" s="17">
        <f t="shared" si="28"/>
        <v>312.036</v>
      </c>
      <c r="P38" s="18">
        <f>frq!C38</f>
        <v>1</v>
      </c>
      <c r="Q38" s="15">
        <f t="shared" si="29"/>
        <v>312.036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312.036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248.036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248.036</v>
      </c>
      <c r="AT38" s="8">
        <v>30.83</v>
      </c>
      <c r="AU38" s="8">
        <v>30.83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32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32</v>
      </c>
      <c r="BL38" s="8">
        <f t="shared" si="21"/>
        <v>30.83</v>
      </c>
      <c r="BM38" s="8">
        <f t="shared" si="22"/>
        <v>30.83</v>
      </c>
      <c r="BN38" s="8">
        <f t="shared" si="23"/>
        <v>32</v>
      </c>
      <c r="BO38" s="8">
        <f t="shared" si="24"/>
        <v>32</v>
      </c>
      <c r="BP38" s="182">
        <f t="shared" si="25"/>
        <v>-1.1700000000000017</v>
      </c>
      <c r="BQ38" s="182">
        <f t="shared" si="26"/>
        <v>-1.1700000000000017</v>
      </c>
    </row>
    <row r="39" spans="1:69">
      <c r="A39" s="8" t="s">
        <v>81</v>
      </c>
      <c r="B39" s="15">
        <f>'[3]28'!B41</f>
        <v>320</v>
      </c>
      <c r="C39" s="16">
        <f>'[3]28'!C41</f>
        <v>0</v>
      </c>
      <c r="D39" s="16">
        <f>'[3]28'!D41</f>
        <v>0</v>
      </c>
      <c r="E39" s="16">
        <f>'[3]28'!E41</f>
        <v>0</v>
      </c>
      <c r="F39" s="16">
        <f>'[3]28'!F41</f>
        <v>360</v>
      </c>
      <c r="G39" s="16">
        <f>'[3]28'!G41</f>
        <v>460</v>
      </c>
      <c r="H39" s="17">
        <f t="shared" si="27"/>
        <v>1140</v>
      </c>
      <c r="I39" s="15">
        <f>'[3]28'!J41</f>
        <v>312.036</v>
      </c>
      <c r="J39" s="16">
        <f>'[3]28'!K41</f>
        <v>0</v>
      </c>
      <c r="K39" s="16">
        <f>'[3]28'!L41</f>
        <v>0</v>
      </c>
      <c r="L39" s="16">
        <f>'[3]28'!M41</f>
        <v>0</v>
      </c>
      <c r="M39" s="16">
        <f>'[3]28'!N41</f>
        <v>0</v>
      </c>
      <c r="N39" s="16">
        <f>'[3]28'!O41</f>
        <v>0</v>
      </c>
      <c r="O39" s="17">
        <f t="shared" si="28"/>
        <v>312.036</v>
      </c>
      <c r="P39" s="18">
        <f>frq!C39</f>
        <v>1</v>
      </c>
      <c r="Q39" s="15">
        <f t="shared" si="29"/>
        <v>312.036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312.036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248.036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248.036</v>
      </c>
      <c r="AT39" s="8">
        <v>30.83</v>
      </c>
      <c r="AU39" s="8">
        <v>30.83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32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32</v>
      </c>
      <c r="BL39" s="8">
        <f t="shared" si="21"/>
        <v>30.83</v>
      </c>
      <c r="BM39" s="8">
        <f t="shared" si="22"/>
        <v>30.83</v>
      </c>
      <c r="BN39" s="8">
        <f t="shared" si="23"/>
        <v>32</v>
      </c>
      <c r="BO39" s="8">
        <f t="shared" si="24"/>
        <v>32</v>
      </c>
      <c r="BP39" s="182">
        <f t="shared" si="25"/>
        <v>-1.1700000000000017</v>
      </c>
      <c r="BQ39" s="182">
        <f t="shared" si="26"/>
        <v>-1.1700000000000017</v>
      </c>
    </row>
    <row r="40" spans="1:69">
      <c r="A40" s="8" t="s">
        <v>82</v>
      </c>
      <c r="B40" s="15">
        <f>'[3]28'!B42</f>
        <v>320</v>
      </c>
      <c r="C40" s="16">
        <f>'[3]28'!C42</f>
        <v>0</v>
      </c>
      <c r="D40" s="16">
        <f>'[3]28'!D42</f>
        <v>0</v>
      </c>
      <c r="E40" s="16">
        <f>'[3]28'!E42</f>
        <v>0</v>
      </c>
      <c r="F40" s="16">
        <f>'[3]28'!F42</f>
        <v>360</v>
      </c>
      <c r="G40" s="16">
        <f>'[3]28'!G42</f>
        <v>460</v>
      </c>
      <c r="H40" s="17">
        <f t="shared" si="27"/>
        <v>1140</v>
      </c>
      <c r="I40" s="15">
        <f>'[3]28'!J42</f>
        <v>312.036</v>
      </c>
      <c r="J40" s="16">
        <f>'[3]28'!K42</f>
        <v>0</v>
      </c>
      <c r="K40" s="16">
        <f>'[3]28'!L42</f>
        <v>0</v>
      </c>
      <c r="L40" s="16">
        <f>'[3]28'!M42</f>
        <v>0</v>
      </c>
      <c r="M40" s="16">
        <f>'[3]28'!N42</f>
        <v>0</v>
      </c>
      <c r="N40" s="16">
        <f>'[3]28'!O42</f>
        <v>0</v>
      </c>
      <c r="O40" s="17">
        <f t="shared" si="28"/>
        <v>312.036</v>
      </c>
      <c r="P40" s="18">
        <f>frq!C40</f>
        <v>1</v>
      </c>
      <c r="Q40" s="15">
        <f t="shared" si="29"/>
        <v>312.036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312.036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248.036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248.036</v>
      </c>
      <c r="AT40" s="8">
        <v>30.83</v>
      </c>
      <c r="AU40" s="8">
        <v>30.83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32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32</v>
      </c>
      <c r="BL40" s="8">
        <f t="shared" si="21"/>
        <v>30.83</v>
      </c>
      <c r="BM40" s="8">
        <f t="shared" si="22"/>
        <v>30.83</v>
      </c>
      <c r="BN40" s="8">
        <f t="shared" si="23"/>
        <v>32</v>
      </c>
      <c r="BO40" s="8">
        <f t="shared" si="24"/>
        <v>32</v>
      </c>
      <c r="BP40" s="182">
        <f t="shared" si="25"/>
        <v>-1.1700000000000017</v>
      </c>
      <c r="BQ40" s="182">
        <f t="shared" si="26"/>
        <v>-1.1700000000000017</v>
      </c>
    </row>
    <row r="41" spans="1:69">
      <c r="A41" s="8" t="s">
        <v>83</v>
      </c>
      <c r="B41" s="15">
        <f>'[3]28'!B43</f>
        <v>320</v>
      </c>
      <c r="C41" s="16">
        <f>'[3]28'!C43</f>
        <v>0</v>
      </c>
      <c r="D41" s="16">
        <f>'[3]28'!D43</f>
        <v>0</v>
      </c>
      <c r="E41" s="16">
        <f>'[3]28'!E43</f>
        <v>0</v>
      </c>
      <c r="F41" s="16">
        <f>'[3]28'!F43</f>
        <v>360</v>
      </c>
      <c r="G41" s="16">
        <f>'[3]28'!G43</f>
        <v>460</v>
      </c>
      <c r="H41" s="17">
        <f t="shared" si="27"/>
        <v>1140</v>
      </c>
      <c r="I41" s="15">
        <f>'[3]28'!J43</f>
        <v>312.036</v>
      </c>
      <c r="J41" s="16">
        <f>'[3]28'!K43</f>
        <v>0</v>
      </c>
      <c r="K41" s="16">
        <f>'[3]28'!L43</f>
        <v>0</v>
      </c>
      <c r="L41" s="16">
        <f>'[3]28'!M43</f>
        <v>0</v>
      </c>
      <c r="M41" s="16">
        <f>'[3]28'!N43</f>
        <v>0</v>
      </c>
      <c r="N41" s="16">
        <f>'[3]28'!O43</f>
        <v>0</v>
      </c>
      <c r="O41" s="17">
        <f t="shared" si="28"/>
        <v>312.036</v>
      </c>
      <c r="P41" s="18">
        <f>frq!C41</f>
        <v>1</v>
      </c>
      <c r="Q41" s="15">
        <f t="shared" si="29"/>
        <v>312.036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312.036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248.036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248.036</v>
      </c>
      <c r="AT41" s="8">
        <v>30.83</v>
      </c>
      <c r="AU41" s="8">
        <v>30.83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30.83</v>
      </c>
      <c r="BM41" s="8">
        <f t="shared" si="22"/>
        <v>30.83</v>
      </c>
      <c r="BN41" s="8">
        <f t="shared" si="23"/>
        <v>32</v>
      </c>
      <c r="BO41" s="8">
        <f t="shared" si="24"/>
        <v>32</v>
      </c>
      <c r="BP41" s="182">
        <f t="shared" si="25"/>
        <v>-1.1700000000000017</v>
      </c>
      <c r="BQ41" s="182">
        <f t="shared" si="26"/>
        <v>-1.1700000000000017</v>
      </c>
    </row>
    <row r="42" spans="1:69">
      <c r="A42" s="8" t="s">
        <v>84</v>
      </c>
      <c r="B42" s="15">
        <f>'[3]28'!B44</f>
        <v>320</v>
      </c>
      <c r="C42" s="16">
        <f>'[3]28'!C44</f>
        <v>0</v>
      </c>
      <c r="D42" s="16">
        <f>'[3]28'!D44</f>
        <v>0</v>
      </c>
      <c r="E42" s="16">
        <f>'[3]28'!E44</f>
        <v>0</v>
      </c>
      <c r="F42" s="16">
        <f>'[3]28'!F44</f>
        <v>360</v>
      </c>
      <c r="G42" s="16">
        <f>'[3]28'!G44</f>
        <v>460</v>
      </c>
      <c r="H42" s="17">
        <f t="shared" si="27"/>
        <v>1140</v>
      </c>
      <c r="I42" s="15">
        <f>'[3]28'!J44</f>
        <v>312.036</v>
      </c>
      <c r="J42" s="16">
        <f>'[3]28'!K44</f>
        <v>0</v>
      </c>
      <c r="K42" s="16">
        <f>'[3]28'!L44</f>
        <v>0</v>
      </c>
      <c r="L42" s="16">
        <f>'[3]28'!M44</f>
        <v>0</v>
      </c>
      <c r="M42" s="16">
        <f>'[3]28'!N44</f>
        <v>0</v>
      </c>
      <c r="N42" s="16">
        <f>'[3]28'!O44</f>
        <v>0</v>
      </c>
      <c r="O42" s="17">
        <f t="shared" si="28"/>
        <v>312.036</v>
      </c>
      <c r="P42" s="18">
        <f>frq!C42</f>
        <v>1</v>
      </c>
      <c r="Q42" s="15">
        <f t="shared" si="29"/>
        <v>312.036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312.036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248.036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248.036</v>
      </c>
      <c r="AT42" s="8">
        <v>30.83</v>
      </c>
      <c r="AU42" s="8">
        <v>30.83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30.83</v>
      </c>
      <c r="BM42" s="8">
        <f t="shared" si="22"/>
        <v>30.83</v>
      </c>
      <c r="BN42" s="8">
        <f t="shared" si="23"/>
        <v>32</v>
      </c>
      <c r="BO42" s="8">
        <f t="shared" si="24"/>
        <v>32</v>
      </c>
      <c r="BP42" s="182">
        <f t="shared" si="25"/>
        <v>-1.1700000000000017</v>
      </c>
      <c r="BQ42" s="182">
        <f t="shared" si="26"/>
        <v>-1.1700000000000017</v>
      </c>
    </row>
    <row r="43" spans="1:69">
      <c r="A43" s="8" t="s">
        <v>85</v>
      </c>
      <c r="B43" s="15">
        <f>'[3]28'!B45</f>
        <v>320</v>
      </c>
      <c r="C43" s="16">
        <f>'[3]28'!C45</f>
        <v>0</v>
      </c>
      <c r="D43" s="16">
        <f>'[3]28'!D45</f>
        <v>0</v>
      </c>
      <c r="E43" s="16">
        <f>'[3]28'!E45</f>
        <v>0</v>
      </c>
      <c r="F43" s="16">
        <f>'[3]28'!F45</f>
        <v>360</v>
      </c>
      <c r="G43" s="16">
        <f>'[3]28'!G45</f>
        <v>460</v>
      </c>
      <c r="H43" s="17">
        <f t="shared" si="27"/>
        <v>1140</v>
      </c>
      <c r="I43" s="15">
        <f>'[3]28'!J45</f>
        <v>312.036</v>
      </c>
      <c r="J43" s="16">
        <f>'[3]28'!K45</f>
        <v>0</v>
      </c>
      <c r="K43" s="16">
        <f>'[3]28'!L45</f>
        <v>0</v>
      </c>
      <c r="L43" s="16">
        <f>'[3]28'!M45</f>
        <v>0</v>
      </c>
      <c r="M43" s="16">
        <f>'[3]28'!N45</f>
        <v>0</v>
      </c>
      <c r="N43" s="16">
        <f>'[3]28'!O45</f>
        <v>0</v>
      </c>
      <c r="O43" s="17">
        <f t="shared" si="28"/>
        <v>312.036</v>
      </c>
      <c r="P43" s="18">
        <f>frq!C43</f>
        <v>1</v>
      </c>
      <c r="Q43" s="15">
        <f t="shared" si="29"/>
        <v>312.036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312.036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248.036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248.036</v>
      </c>
      <c r="AT43" s="8">
        <v>30.83</v>
      </c>
      <c r="AU43" s="8">
        <v>30.83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30.83</v>
      </c>
      <c r="BM43" s="8">
        <f t="shared" si="22"/>
        <v>30.83</v>
      </c>
      <c r="BN43" s="8">
        <f t="shared" si="23"/>
        <v>32</v>
      </c>
      <c r="BO43" s="8">
        <f t="shared" si="24"/>
        <v>32</v>
      </c>
      <c r="BP43" s="182">
        <f t="shared" si="25"/>
        <v>-1.1700000000000017</v>
      </c>
      <c r="BQ43" s="182">
        <f t="shared" si="26"/>
        <v>-1.1700000000000017</v>
      </c>
    </row>
    <row r="44" spans="1:69">
      <c r="A44" s="8" t="s">
        <v>86</v>
      </c>
      <c r="B44" s="15">
        <f>'[3]28'!B46</f>
        <v>320</v>
      </c>
      <c r="C44" s="16">
        <f>'[3]28'!C46</f>
        <v>0</v>
      </c>
      <c r="D44" s="16">
        <f>'[3]28'!D46</f>
        <v>0</v>
      </c>
      <c r="E44" s="16">
        <f>'[3]28'!E46</f>
        <v>0</v>
      </c>
      <c r="F44" s="16">
        <f>'[3]28'!F46</f>
        <v>360</v>
      </c>
      <c r="G44" s="16">
        <f>'[3]28'!G46</f>
        <v>460</v>
      </c>
      <c r="H44" s="17">
        <f t="shared" si="27"/>
        <v>1140</v>
      </c>
      <c r="I44" s="15">
        <f>'[3]28'!J46</f>
        <v>312.036</v>
      </c>
      <c r="J44" s="16">
        <f>'[3]28'!K46</f>
        <v>0</v>
      </c>
      <c r="K44" s="16">
        <f>'[3]28'!L46</f>
        <v>0</v>
      </c>
      <c r="L44" s="16">
        <f>'[3]28'!M46</f>
        <v>0</v>
      </c>
      <c r="M44" s="16">
        <f>'[3]28'!N46</f>
        <v>0</v>
      </c>
      <c r="N44" s="16">
        <f>'[3]28'!O46</f>
        <v>0</v>
      </c>
      <c r="O44" s="17">
        <f t="shared" si="28"/>
        <v>312.036</v>
      </c>
      <c r="P44" s="18">
        <f>frq!C44</f>
        <v>1</v>
      </c>
      <c r="Q44" s="15">
        <f t="shared" si="29"/>
        <v>312.036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312.036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248.036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248.036</v>
      </c>
      <c r="AT44" s="8">
        <v>30.83</v>
      </c>
      <c r="AU44" s="8">
        <v>30.83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30.83</v>
      </c>
      <c r="BM44" s="8">
        <f t="shared" si="22"/>
        <v>30.83</v>
      </c>
      <c r="BN44" s="8">
        <f t="shared" si="23"/>
        <v>32</v>
      </c>
      <c r="BO44" s="8">
        <f t="shared" si="24"/>
        <v>32</v>
      </c>
      <c r="BP44" s="182">
        <f t="shared" si="25"/>
        <v>-1.1700000000000017</v>
      </c>
      <c r="BQ44" s="182">
        <f t="shared" si="26"/>
        <v>-1.1700000000000017</v>
      </c>
    </row>
    <row r="45" spans="1:69">
      <c r="A45" s="8" t="s">
        <v>87</v>
      </c>
      <c r="B45" s="15">
        <f>'[3]28'!B47</f>
        <v>320</v>
      </c>
      <c r="C45" s="16">
        <f>'[3]28'!C47</f>
        <v>0</v>
      </c>
      <c r="D45" s="16">
        <f>'[3]28'!D47</f>
        <v>0</v>
      </c>
      <c r="E45" s="16">
        <f>'[3]28'!E47</f>
        <v>0</v>
      </c>
      <c r="F45" s="16">
        <f>'[3]28'!F47</f>
        <v>360</v>
      </c>
      <c r="G45" s="16">
        <f>'[3]28'!G47</f>
        <v>460</v>
      </c>
      <c r="H45" s="17">
        <f t="shared" si="27"/>
        <v>1140</v>
      </c>
      <c r="I45" s="15">
        <f>'[3]28'!J47</f>
        <v>312.036</v>
      </c>
      <c r="J45" s="16">
        <f>'[3]28'!K47</f>
        <v>0</v>
      </c>
      <c r="K45" s="16">
        <f>'[3]28'!L47</f>
        <v>0</v>
      </c>
      <c r="L45" s="16">
        <f>'[3]28'!M47</f>
        <v>0</v>
      </c>
      <c r="M45" s="16">
        <f>'[3]28'!N47</f>
        <v>0</v>
      </c>
      <c r="N45" s="16">
        <f>'[3]28'!O47</f>
        <v>0</v>
      </c>
      <c r="O45" s="17">
        <f t="shared" si="28"/>
        <v>312.036</v>
      </c>
      <c r="P45" s="18">
        <f>frq!C45</f>
        <v>1</v>
      </c>
      <c r="Q45" s="15">
        <f t="shared" si="29"/>
        <v>312.036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312.036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248.036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248.036</v>
      </c>
      <c r="AT45" s="8">
        <v>30.83</v>
      </c>
      <c r="AU45" s="8">
        <v>30.83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32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32</v>
      </c>
      <c r="BL45" s="8">
        <f t="shared" si="21"/>
        <v>30.83</v>
      </c>
      <c r="BM45" s="8">
        <f t="shared" si="22"/>
        <v>30.83</v>
      </c>
      <c r="BN45" s="8">
        <f t="shared" si="23"/>
        <v>32</v>
      </c>
      <c r="BO45" s="8">
        <f t="shared" si="24"/>
        <v>32</v>
      </c>
      <c r="BP45" s="182">
        <f t="shared" si="25"/>
        <v>-1.1700000000000017</v>
      </c>
      <c r="BQ45" s="182">
        <f t="shared" si="26"/>
        <v>-1.1700000000000017</v>
      </c>
    </row>
    <row r="46" spans="1:69">
      <c r="A46" s="8" t="s">
        <v>88</v>
      </c>
      <c r="B46" s="15">
        <f>'[3]28'!B48</f>
        <v>320</v>
      </c>
      <c r="C46" s="16">
        <f>'[3]28'!C48</f>
        <v>0</v>
      </c>
      <c r="D46" s="16">
        <f>'[3]28'!D48</f>
        <v>0</v>
      </c>
      <c r="E46" s="16">
        <f>'[3]28'!E48</f>
        <v>0</v>
      </c>
      <c r="F46" s="16">
        <f>'[3]28'!F48</f>
        <v>360</v>
      </c>
      <c r="G46" s="16">
        <f>'[3]28'!G48</f>
        <v>460</v>
      </c>
      <c r="H46" s="17">
        <f t="shared" si="27"/>
        <v>1140</v>
      </c>
      <c r="I46" s="15">
        <f>'[3]28'!J48</f>
        <v>312.036</v>
      </c>
      <c r="J46" s="16">
        <f>'[3]28'!K48</f>
        <v>0</v>
      </c>
      <c r="K46" s="16">
        <f>'[3]28'!L48</f>
        <v>0</v>
      </c>
      <c r="L46" s="16">
        <f>'[3]28'!M48</f>
        <v>0</v>
      </c>
      <c r="M46" s="16">
        <f>'[3]28'!N48</f>
        <v>0</v>
      </c>
      <c r="N46" s="16">
        <f>'[3]28'!O48</f>
        <v>0</v>
      </c>
      <c r="O46" s="17">
        <f t="shared" si="28"/>
        <v>312.036</v>
      </c>
      <c r="P46" s="18">
        <f>frq!C46</f>
        <v>1</v>
      </c>
      <c r="Q46" s="15">
        <f t="shared" si="29"/>
        <v>312.036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312.036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248.036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248.036</v>
      </c>
      <c r="AT46" s="8">
        <v>30.83</v>
      </c>
      <c r="AU46" s="8">
        <v>30.83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32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32</v>
      </c>
      <c r="BL46" s="8">
        <f t="shared" si="21"/>
        <v>30.83</v>
      </c>
      <c r="BM46" s="8">
        <f t="shared" si="22"/>
        <v>30.83</v>
      </c>
      <c r="BN46" s="8">
        <f t="shared" si="23"/>
        <v>32</v>
      </c>
      <c r="BO46" s="8">
        <f t="shared" si="24"/>
        <v>32</v>
      </c>
      <c r="BP46" s="182">
        <f t="shared" si="25"/>
        <v>-1.1700000000000017</v>
      </c>
      <c r="BQ46" s="182">
        <f t="shared" si="26"/>
        <v>-1.1700000000000017</v>
      </c>
    </row>
    <row r="47" spans="1:69">
      <c r="A47" s="8" t="s">
        <v>89</v>
      </c>
      <c r="B47" s="15">
        <f>'[3]28'!B49</f>
        <v>320</v>
      </c>
      <c r="C47" s="16">
        <f>'[3]28'!C49</f>
        <v>0</v>
      </c>
      <c r="D47" s="16">
        <f>'[3]28'!D49</f>
        <v>0</v>
      </c>
      <c r="E47" s="16">
        <f>'[3]28'!E49</f>
        <v>0</v>
      </c>
      <c r="F47" s="16">
        <f>'[3]28'!F49</f>
        <v>360</v>
      </c>
      <c r="G47" s="16">
        <f>'[3]28'!G49</f>
        <v>460</v>
      </c>
      <c r="H47" s="17">
        <f t="shared" si="27"/>
        <v>1140</v>
      </c>
      <c r="I47" s="15">
        <f>'[3]28'!J49</f>
        <v>312.036</v>
      </c>
      <c r="J47" s="16">
        <f>'[3]28'!K49</f>
        <v>0</v>
      </c>
      <c r="K47" s="16">
        <f>'[3]28'!L49</f>
        <v>0</v>
      </c>
      <c r="L47" s="16">
        <f>'[3]28'!M49</f>
        <v>0</v>
      </c>
      <c r="M47" s="16">
        <f>'[3]28'!N49</f>
        <v>0</v>
      </c>
      <c r="N47" s="16">
        <f>'[3]28'!O49</f>
        <v>0</v>
      </c>
      <c r="O47" s="17">
        <f t="shared" si="28"/>
        <v>312.036</v>
      </c>
      <c r="P47" s="18">
        <f>frq!C47</f>
        <v>1</v>
      </c>
      <c r="Q47" s="15">
        <f t="shared" si="29"/>
        <v>312.036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312.036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248.036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248.036</v>
      </c>
      <c r="AT47" s="8">
        <v>30.83</v>
      </c>
      <c r="AU47" s="8">
        <v>30.83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32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32</v>
      </c>
      <c r="BL47" s="8">
        <f t="shared" si="21"/>
        <v>30.83</v>
      </c>
      <c r="BM47" s="8">
        <f t="shared" si="22"/>
        <v>30.83</v>
      </c>
      <c r="BN47" s="8">
        <f t="shared" si="23"/>
        <v>32</v>
      </c>
      <c r="BO47" s="8">
        <f t="shared" si="24"/>
        <v>32</v>
      </c>
      <c r="BP47" s="182">
        <f t="shared" si="25"/>
        <v>-1.1700000000000017</v>
      </c>
      <c r="BQ47" s="182">
        <f t="shared" si="26"/>
        <v>-1.1700000000000017</v>
      </c>
    </row>
    <row r="48" spans="1:69">
      <c r="A48" s="8" t="s">
        <v>90</v>
      </c>
      <c r="B48" s="15">
        <f>'[3]28'!B50</f>
        <v>320</v>
      </c>
      <c r="C48" s="16">
        <f>'[3]28'!C50</f>
        <v>0</v>
      </c>
      <c r="D48" s="16">
        <f>'[3]28'!D50</f>
        <v>0</v>
      </c>
      <c r="E48" s="16">
        <f>'[3]28'!E50</f>
        <v>0</v>
      </c>
      <c r="F48" s="16">
        <f>'[3]28'!F50</f>
        <v>360</v>
      </c>
      <c r="G48" s="16">
        <f>'[3]28'!G50</f>
        <v>460</v>
      </c>
      <c r="H48" s="17">
        <f t="shared" si="27"/>
        <v>1140</v>
      </c>
      <c r="I48" s="15">
        <f>'[3]28'!J50</f>
        <v>312.036</v>
      </c>
      <c r="J48" s="16">
        <f>'[3]28'!K50</f>
        <v>0</v>
      </c>
      <c r="K48" s="16">
        <f>'[3]28'!L50</f>
        <v>0</v>
      </c>
      <c r="L48" s="16">
        <f>'[3]28'!M50</f>
        <v>0</v>
      </c>
      <c r="M48" s="16">
        <f>'[3]28'!N50</f>
        <v>0</v>
      </c>
      <c r="N48" s="16">
        <f>'[3]28'!O50</f>
        <v>0</v>
      </c>
      <c r="O48" s="17">
        <f t="shared" si="28"/>
        <v>312.036</v>
      </c>
      <c r="P48" s="18">
        <f>frq!C48</f>
        <v>1</v>
      </c>
      <c r="Q48" s="15">
        <f t="shared" si="29"/>
        <v>312.036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312.036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248.036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248.036</v>
      </c>
      <c r="AT48" s="8">
        <v>30.83</v>
      </c>
      <c r="AU48" s="8">
        <v>30.83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32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32</v>
      </c>
      <c r="BL48" s="8">
        <f t="shared" si="21"/>
        <v>30.83</v>
      </c>
      <c r="BM48" s="8">
        <f t="shared" si="22"/>
        <v>30.83</v>
      </c>
      <c r="BN48" s="8">
        <f t="shared" si="23"/>
        <v>32</v>
      </c>
      <c r="BO48" s="8">
        <f t="shared" si="24"/>
        <v>32</v>
      </c>
      <c r="BP48" s="182">
        <f t="shared" si="25"/>
        <v>-1.1700000000000017</v>
      </c>
      <c r="BQ48" s="182">
        <f t="shared" si="26"/>
        <v>-1.1700000000000017</v>
      </c>
    </row>
    <row r="49" spans="1:69">
      <c r="A49" s="8" t="s">
        <v>91</v>
      </c>
      <c r="B49" s="15">
        <f>'[3]28'!B51</f>
        <v>320</v>
      </c>
      <c r="C49" s="16">
        <f>'[3]28'!C51</f>
        <v>0</v>
      </c>
      <c r="D49" s="16">
        <f>'[3]28'!D51</f>
        <v>0</v>
      </c>
      <c r="E49" s="16">
        <f>'[3]28'!E51</f>
        <v>0</v>
      </c>
      <c r="F49" s="16">
        <f>'[3]28'!F51</f>
        <v>360</v>
      </c>
      <c r="G49" s="16">
        <f>'[3]28'!G51</f>
        <v>460</v>
      </c>
      <c r="H49" s="17">
        <f t="shared" si="27"/>
        <v>1140</v>
      </c>
      <c r="I49" s="15">
        <f>'[3]28'!J51</f>
        <v>287.42</v>
      </c>
      <c r="J49" s="16">
        <f>'[3]28'!K51</f>
        <v>0</v>
      </c>
      <c r="K49" s="16">
        <f>'[3]28'!L51</f>
        <v>0</v>
      </c>
      <c r="L49" s="16">
        <f>'[3]28'!M51</f>
        <v>0</v>
      </c>
      <c r="M49" s="16">
        <f>'[3]28'!N51</f>
        <v>0</v>
      </c>
      <c r="N49" s="16">
        <f>'[3]28'!O51</f>
        <v>0</v>
      </c>
      <c r="O49" s="17">
        <f t="shared" si="28"/>
        <v>287.42</v>
      </c>
      <c r="P49" s="18">
        <f>frq!C49</f>
        <v>1</v>
      </c>
      <c r="Q49" s="15">
        <f t="shared" si="29"/>
        <v>287.42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287.42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223.42000000000002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223.42000000000002</v>
      </c>
      <c r="AT49" s="8">
        <v>30.83</v>
      </c>
      <c r="AU49" s="8">
        <v>30.83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32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32</v>
      </c>
      <c r="BL49" s="8">
        <f t="shared" si="21"/>
        <v>30.83</v>
      </c>
      <c r="BM49" s="8">
        <f t="shared" si="22"/>
        <v>30.83</v>
      </c>
      <c r="BN49" s="8">
        <f t="shared" si="23"/>
        <v>32</v>
      </c>
      <c r="BO49" s="8">
        <f t="shared" si="24"/>
        <v>32</v>
      </c>
      <c r="BP49" s="182">
        <f t="shared" si="25"/>
        <v>-1.1700000000000017</v>
      </c>
      <c r="BQ49" s="182">
        <f t="shared" si="26"/>
        <v>-1.1700000000000017</v>
      </c>
    </row>
    <row r="50" spans="1:69">
      <c r="A50" s="8" t="s">
        <v>92</v>
      </c>
      <c r="B50" s="15">
        <f>'[3]28'!B52</f>
        <v>320</v>
      </c>
      <c r="C50" s="16">
        <f>'[3]28'!C52</f>
        <v>0</v>
      </c>
      <c r="D50" s="16">
        <f>'[3]28'!D52</f>
        <v>0</v>
      </c>
      <c r="E50" s="16">
        <f>'[3]28'!E52</f>
        <v>0</v>
      </c>
      <c r="F50" s="16">
        <f>'[3]28'!F52</f>
        <v>360</v>
      </c>
      <c r="G50" s="16">
        <f>'[3]28'!G52</f>
        <v>460</v>
      </c>
      <c r="H50" s="17">
        <f t="shared" si="27"/>
        <v>1140</v>
      </c>
      <c r="I50" s="15">
        <f>'[3]28'!J52</f>
        <v>287.42</v>
      </c>
      <c r="J50" s="16">
        <f>'[3]28'!K52</f>
        <v>0</v>
      </c>
      <c r="K50" s="16">
        <f>'[3]28'!L52</f>
        <v>0</v>
      </c>
      <c r="L50" s="16">
        <f>'[3]28'!M52</f>
        <v>0</v>
      </c>
      <c r="M50" s="16">
        <f>'[3]28'!N52</f>
        <v>0</v>
      </c>
      <c r="N50" s="16">
        <f>'[3]28'!O52</f>
        <v>0</v>
      </c>
      <c r="O50" s="17">
        <f t="shared" si="28"/>
        <v>287.42</v>
      </c>
      <c r="P50" s="18">
        <f>frq!C50</f>
        <v>1</v>
      </c>
      <c r="Q50" s="15">
        <f t="shared" si="29"/>
        <v>287.42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287.42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223.42000000000002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223.42000000000002</v>
      </c>
      <c r="AT50" s="8">
        <v>30.83</v>
      </c>
      <c r="AU50" s="8">
        <v>25.37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32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32</v>
      </c>
      <c r="BL50" s="8">
        <f t="shared" si="21"/>
        <v>30.83</v>
      </c>
      <c r="BM50" s="8">
        <f t="shared" si="22"/>
        <v>25.37</v>
      </c>
      <c r="BN50" s="8">
        <f t="shared" si="23"/>
        <v>32</v>
      </c>
      <c r="BO50" s="8">
        <f t="shared" si="24"/>
        <v>32</v>
      </c>
      <c r="BP50" s="182">
        <f t="shared" si="25"/>
        <v>-1.1700000000000017</v>
      </c>
      <c r="BQ50" s="182">
        <f t="shared" si="26"/>
        <v>-6.629999999999999</v>
      </c>
    </row>
    <row r="51" spans="1:69">
      <c r="A51" s="8" t="s">
        <v>93</v>
      </c>
      <c r="B51" s="15">
        <f>'[3]28'!B53</f>
        <v>320</v>
      </c>
      <c r="C51" s="16">
        <f>'[3]28'!C53</f>
        <v>0</v>
      </c>
      <c r="D51" s="16">
        <f>'[3]28'!D53</f>
        <v>0</v>
      </c>
      <c r="E51" s="16">
        <f>'[3]28'!E53</f>
        <v>0</v>
      </c>
      <c r="F51" s="16">
        <f>'[3]28'!F53</f>
        <v>360</v>
      </c>
      <c r="G51" s="16">
        <f>'[3]28'!G53</f>
        <v>460</v>
      </c>
      <c r="H51" s="17">
        <f t="shared" si="27"/>
        <v>1140</v>
      </c>
      <c r="I51" s="15">
        <f>'[3]28'!J53</f>
        <v>270</v>
      </c>
      <c r="J51" s="16">
        <f>'[3]28'!K53</f>
        <v>0</v>
      </c>
      <c r="K51" s="16">
        <f>'[3]28'!L53</f>
        <v>0</v>
      </c>
      <c r="L51" s="16">
        <f>'[3]28'!M53</f>
        <v>0</v>
      </c>
      <c r="M51" s="16">
        <f>'[3]28'!N53</f>
        <v>0</v>
      </c>
      <c r="N51" s="16">
        <f>'[3]28'!O53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206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206</v>
      </c>
      <c r="AT51" s="8">
        <v>30.83</v>
      </c>
      <c r="AU51" s="8">
        <v>25.37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32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32</v>
      </c>
      <c r="BL51" s="8">
        <f t="shared" si="21"/>
        <v>30.83</v>
      </c>
      <c r="BM51" s="8">
        <f t="shared" si="22"/>
        <v>25.37</v>
      </c>
      <c r="BN51" s="8">
        <f t="shared" si="23"/>
        <v>32</v>
      </c>
      <c r="BO51" s="8">
        <f t="shared" si="24"/>
        <v>32</v>
      </c>
      <c r="BP51" s="182">
        <f t="shared" si="25"/>
        <v>-1.1700000000000017</v>
      </c>
      <c r="BQ51" s="182">
        <f t="shared" si="26"/>
        <v>-6.629999999999999</v>
      </c>
    </row>
    <row r="52" spans="1:69">
      <c r="A52" s="8" t="s">
        <v>94</v>
      </c>
      <c r="B52" s="15">
        <f>'[3]28'!B54</f>
        <v>320</v>
      </c>
      <c r="C52" s="16">
        <f>'[3]28'!C54</f>
        <v>0</v>
      </c>
      <c r="D52" s="16">
        <f>'[3]28'!D54</f>
        <v>0</v>
      </c>
      <c r="E52" s="16">
        <f>'[3]28'!E54</f>
        <v>0</v>
      </c>
      <c r="F52" s="16">
        <f>'[3]28'!F54</f>
        <v>360</v>
      </c>
      <c r="G52" s="16">
        <f>'[3]28'!G54</f>
        <v>460</v>
      </c>
      <c r="H52" s="17">
        <f t="shared" si="27"/>
        <v>1140</v>
      </c>
      <c r="I52" s="15">
        <f>'[3]28'!J54</f>
        <v>270</v>
      </c>
      <c r="J52" s="16">
        <f>'[3]28'!K54</f>
        <v>0</v>
      </c>
      <c r="K52" s="16">
        <f>'[3]28'!L54</f>
        <v>0</v>
      </c>
      <c r="L52" s="16">
        <f>'[3]28'!M54</f>
        <v>0</v>
      </c>
      <c r="M52" s="16">
        <f>'[3]28'!N54</f>
        <v>0</v>
      </c>
      <c r="N52" s="16">
        <f>'[3]28'!O54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206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206</v>
      </c>
      <c r="AT52" s="8">
        <v>30.83</v>
      </c>
      <c r="AU52" s="8">
        <v>25.37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32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32</v>
      </c>
      <c r="BL52" s="8">
        <f t="shared" si="21"/>
        <v>30.83</v>
      </c>
      <c r="BM52" s="8">
        <f t="shared" si="22"/>
        <v>25.37</v>
      </c>
      <c r="BN52" s="8">
        <f t="shared" si="23"/>
        <v>32</v>
      </c>
      <c r="BO52" s="8">
        <f t="shared" si="24"/>
        <v>32</v>
      </c>
      <c r="BP52" s="182">
        <f t="shared" si="25"/>
        <v>-1.1700000000000017</v>
      </c>
      <c r="BQ52" s="182">
        <f t="shared" si="26"/>
        <v>-6.629999999999999</v>
      </c>
    </row>
    <row r="53" spans="1:69">
      <c r="A53" s="8" t="s">
        <v>95</v>
      </c>
      <c r="B53" s="15">
        <f>'[3]28'!B55</f>
        <v>320</v>
      </c>
      <c r="C53" s="16">
        <f>'[3]28'!C55</f>
        <v>0</v>
      </c>
      <c r="D53" s="16">
        <f>'[3]28'!D55</f>
        <v>0</v>
      </c>
      <c r="E53" s="16">
        <f>'[3]28'!E55</f>
        <v>0</v>
      </c>
      <c r="F53" s="16">
        <f>'[3]28'!F55</f>
        <v>360</v>
      </c>
      <c r="G53" s="16">
        <f>'[3]28'!G55</f>
        <v>460</v>
      </c>
      <c r="H53" s="17">
        <f t="shared" si="27"/>
        <v>1140</v>
      </c>
      <c r="I53" s="15">
        <f>'[3]28'!J55</f>
        <v>270</v>
      </c>
      <c r="J53" s="16">
        <f>'[3]28'!K55</f>
        <v>0</v>
      </c>
      <c r="K53" s="16">
        <f>'[3]28'!L55</f>
        <v>0</v>
      </c>
      <c r="L53" s="16">
        <f>'[3]28'!M55</f>
        <v>0</v>
      </c>
      <c r="M53" s="16">
        <f>'[3]28'!N55</f>
        <v>0</v>
      </c>
      <c r="N53" s="16">
        <f>'[3]28'!O55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206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206</v>
      </c>
      <c r="AT53" s="8">
        <v>30.83</v>
      </c>
      <c r="AU53" s="8">
        <v>25.37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32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32</v>
      </c>
      <c r="BL53" s="8">
        <f t="shared" si="21"/>
        <v>30.83</v>
      </c>
      <c r="BM53" s="8">
        <f t="shared" si="22"/>
        <v>25.37</v>
      </c>
      <c r="BN53" s="8">
        <f t="shared" si="23"/>
        <v>32</v>
      </c>
      <c r="BO53" s="8">
        <f t="shared" si="24"/>
        <v>32</v>
      </c>
      <c r="BP53" s="182">
        <f t="shared" si="25"/>
        <v>-1.1700000000000017</v>
      </c>
      <c r="BQ53" s="182">
        <f t="shared" si="26"/>
        <v>-6.629999999999999</v>
      </c>
    </row>
    <row r="54" spans="1:69">
      <c r="A54" s="8" t="s">
        <v>96</v>
      </c>
      <c r="B54" s="15">
        <f>'[3]28'!B56</f>
        <v>320</v>
      </c>
      <c r="C54" s="16">
        <f>'[3]28'!C56</f>
        <v>0</v>
      </c>
      <c r="D54" s="16">
        <f>'[3]28'!D56</f>
        <v>0</v>
      </c>
      <c r="E54" s="16">
        <f>'[3]28'!E56</f>
        <v>0</v>
      </c>
      <c r="F54" s="16">
        <f>'[3]28'!F56</f>
        <v>360</v>
      </c>
      <c r="G54" s="16">
        <f>'[3]28'!G56</f>
        <v>460</v>
      </c>
      <c r="H54" s="17">
        <f t="shared" si="27"/>
        <v>1140</v>
      </c>
      <c r="I54" s="15">
        <f>'[3]28'!J56</f>
        <v>270</v>
      </c>
      <c r="J54" s="16">
        <f>'[3]28'!K56</f>
        <v>0</v>
      </c>
      <c r="K54" s="16">
        <f>'[3]28'!L56</f>
        <v>0</v>
      </c>
      <c r="L54" s="16">
        <f>'[3]28'!M56</f>
        <v>0</v>
      </c>
      <c r="M54" s="16">
        <f>'[3]28'!N56</f>
        <v>0</v>
      </c>
      <c r="N54" s="16">
        <f>'[3]28'!O56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206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206</v>
      </c>
      <c r="AT54" s="8">
        <v>30.83</v>
      </c>
      <c r="AU54" s="8">
        <v>24.33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32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32</v>
      </c>
      <c r="BL54" s="8">
        <f t="shared" si="21"/>
        <v>30.83</v>
      </c>
      <c r="BM54" s="8">
        <f t="shared" si="22"/>
        <v>24.33</v>
      </c>
      <c r="BN54" s="8">
        <f t="shared" si="23"/>
        <v>32</v>
      </c>
      <c r="BO54" s="8">
        <f t="shared" si="24"/>
        <v>32</v>
      </c>
      <c r="BP54" s="182">
        <f t="shared" si="25"/>
        <v>-1.1700000000000017</v>
      </c>
      <c r="BQ54" s="182">
        <f t="shared" si="26"/>
        <v>-7.6700000000000017</v>
      </c>
    </row>
    <row r="55" spans="1:69">
      <c r="A55" s="8" t="s">
        <v>97</v>
      </c>
      <c r="B55" s="15">
        <f>'[3]28'!B57</f>
        <v>320</v>
      </c>
      <c r="C55" s="16">
        <f>'[3]28'!C57</f>
        <v>0</v>
      </c>
      <c r="D55" s="16">
        <f>'[3]28'!D57</f>
        <v>0</v>
      </c>
      <c r="E55" s="16">
        <f>'[3]28'!E57</f>
        <v>0</v>
      </c>
      <c r="F55" s="16">
        <f>'[3]28'!F57</f>
        <v>360</v>
      </c>
      <c r="G55" s="16">
        <f>'[3]28'!G57</f>
        <v>460</v>
      </c>
      <c r="H55" s="17">
        <f t="shared" si="27"/>
        <v>1140</v>
      </c>
      <c r="I55" s="15">
        <f>'[3]28'!J57</f>
        <v>270</v>
      </c>
      <c r="J55" s="16">
        <f>'[3]28'!K57</f>
        <v>0</v>
      </c>
      <c r="K55" s="16">
        <f>'[3]28'!L57</f>
        <v>0</v>
      </c>
      <c r="L55" s="16">
        <f>'[3]28'!M57</f>
        <v>0</v>
      </c>
      <c r="M55" s="16">
        <f>'[3]28'!N57</f>
        <v>0</v>
      </c>
      <c r="N55" s="16">
        <f>'[3]28'!O57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206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206</v>
      </c>
      <c r="AT55" s="8">
        <v>30.83</v>
      </c>
      <c r="AU55" s="8">
        <v>24.33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32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32</v>
      </c>
      <c r="BL55" s="8">
        <f t="shared" si="21"/>
        <v>30.83</v>
      </c>
      <c r="BM55" s="8">
        <f t="shared" si="22"/>
        <v>24.33</v>
      </c>
      <c r="BN55" s="8">
        <f t="shared" si="23"/>
        <v>32</v>
      </c>
      <c r="BO55" s="8">
        <f t="shared" si="24"/>
        <v>32</v>
      </c>
      <c r="BP55" s="182">
        <f t="shared" si="25"/>
        <v>-1.1700000000000017</v>
      </c>
      <c r="BQ55" s="182">
        <f t="shared" si="26"/>
        <v>-7.6700000000000017</v>
      </c>
    </row>
    <row r="56" spans="1:69">
      <c r="A56" s="8" t="s">
        <v>98</v>
      </c>
      <c r="B56" s="15">
        <f>'[3]28'!B58</f>
        <v>320</v>
      </c>
      <c r="C56" s="16">
        <f>'[3]28'!C58</f>
        <v>0</v>
      </c>
      <c r="D56" s="16">
        <f>'[3]28'!D58</f>
        <v>0</v>
      </c>
      <c r="E56" s="16">
        <f>'[3]28'!E58</f>
        <v>0</v>
      </c>
      <c r="F56" s="16">
        <f>'[3]28'!F58</f>
        <v>360</v>
      </c>
      <c r="G56" s="16">
        <f>'[3]28'!G58</f>
        <v>460</v>
      </c>
      <c r="H56" s="17">
        <f t="shared" si="27"/>
        <v>1140</v>
      </c>
      <c r="I56" s="15">
        <f>'[3]28'!J58</f>
        <v>270</v>
      </c>
      <c r="J56" s="16">
        <f>'[3]28'!K58</f>
        <v>0</v>
      </c>
      <c r="K56" s="16">
        <f>'[3]28'!L58</f>
        <v>0</v>
      </c>
      <c r="L56" s="16">
        <f>'[3]28'!M58</f>
        <v>0</v>
      </c>
      <c r="M56" s="16">
        <f>'[3]28'!N58</f>
        <v>0</v>
      </c>
      <c r="N56" s="16">
        <f>'[3]28'!O58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206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206</v>
      </c>
      <c r="AT56" s="8">
        <v>25.14</v>
      </c>
      <c r="AU56" s="8">
        <v>25.14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32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32</v>
      </c>
      <c r="BL56" s="8">
        <f t="shared" si="21"/>
        <v>25.14</v>
      </c>
      <c r="BM56" s="8">
        <f t="shared" si="22"/>
        <v>25.14</v>
      </c>
      <c r="BN56" s="8">
        <f t="shared" si="23"/>
        <v>32</v>
      </c>
      <c r="BO56" s="8">
        <f t="shared" si="24"/>
        <v>32</v>
      </c>
      <c r="BP56" s="182">
        <f t="shared" si="25"/>
        <v>-6.8599999999999994</v>
      </c>
      <c r="BQ56" s="182">
        <f t="shared" si="26"/>
        <v>-6.8599999999999994</v>
      </c>
    </row>
    <row r="57" spans="1:69">
      <c r="A57" s="8" t="s">
        <v>99</v>
      </c>
      <c r="B57" s="15">
        <f>'[3]28'!B59</f>
        <v>320</v>
      </c>
      <c r="C57" s="16">
        <f>'[3]28'!C59</f>
        <v>0</v>
      </c>
      <c r="D57" s="16">
        <f>'[3]28'!D59</f>
        <v>0</v>
      </c>
      <c r="E57" s="16">
        <f>'[3]28'!E59</f>
        <v>0</v>
      </c>
      <c r="F57" s="16">
        <f>'[3]28'!F59</f>
        <v>360</v>
      </c>
      <c r="G57" s="16">
        <f>'[3]28'!G59</f>
        <v>460</v>
      </c>
      <c r="H57" s="17">
        <f t="shared" si="27"/>
        <v>1140</v>
      </c>
      <c r="I57" s="15">
        <f>'[3]28'!J59</f>
        <v>270</v>
      </c>
      <c r="J57" s="16">
        <f>'[3]28'!K59</f>
        <v>0</v>
      </c>
      <c r="K57" s="16">
        <f>'[3]28'!L59</f>
        <v>0</v>
      </c>
      <c r="L57" s="16">
        <f>'[3]28'!M59</f>
        <v>0</v>
      </c>
      <c r="M57" s="16">
        <f>'[3]28'!N59</f>
        <v>0</v>
      </c>
      <c r="N57" s="16">
        <f>'[3]28'!O59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206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206</v>
      </c>
      <c r="AT57" s="8">
        <v>25.14</v>
      </c>
      <c r="AU57" s="8">
        <v>25.14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32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32</v>
      </c>
      <c r="BL57" s="8">
        <f t="shared" si="21"/>
        <v>25.14</v>
      </c>
      <c r="BM57" s="8">
        <f t="shared" si="22"/>
        <v>25.14</v>
      </c>
      <c r="BN57" s="8">
        <f t="shared" si="23"/>
        <v>32</v>
      </c>
      <c r="BO57" s="8">
        <f t="shared" si="24"/>
        <v>32</v>
      </c>
      <c r="BP57" s="182">
        <f t="shared" si="25"/>
        <v>-6.8599999999999994</v>
      </c>
      <c r="BQ57" s="182">
        <f t="shared" si="26"/>
        <v>-6.8599999999999994</v>
      </c>
    </row>
    <row r="58" spans="1:69">
      <c r="A58" s="8" t="s">
        <v>100</v>
      </c>
      <c r="B58" s="15">
        <f>'[3]28'!B60</f>
        <v>320</v>
      </c>
      <c r="C58" s="16">
        <f>'[3]28'!C60</f>
        <v>0</v>
      </c>
      <c r="D58" s="16">
        <f>'[3]28'!D60</f>
        <v>0</v>
      </c>
      <c r="E58" s="16">
        <f>'[3]28'!E60</f>
        <v>0</v>
      </c>
      <c r="F58" s="16">
        <f>'[3]28'!F60</f>
        <v>360</v>
      </c>
      <c r="G58" s="16">
        <f>'[3]28'!G60</f>
        <v>460</v>
      </c>
      <c r="H58" s="17">
        <f t="shared" si="27"/>
        <v>1140</v>
      </c>
      <c r="I58" s="15">
        <f>'[3]28'!J60</f>
        <v>270</v>
      </c>
      <c r="J58" s="16">
        <f>'[3]28'!K60</f>
        <v>0</v>
      </c>
      <c r="K58" s="16">
        <f>'[3]28'!L60</f>
        <v>0</v>
      </c>
      <c r="L58" s="16">
        <f>'[3]28'!M60</f>
        <v>0</v>
      </c>
      <c r="M58" s="16">
        <f>'[3]28'!N60</f>
        <v>0</v>
      </c>
      <c r="N58" s="16">
        <f>'[3]28'!O60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206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206</v>
      </c>
      <c r="AT58" s="8">
        <v>25.01</v>
      </c>
      <c r="AU58" s="8">
        <v>25.01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32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32</v>
      </c>
      <c r="BL58" s="8">
        <f t="shared" si="21"/>
        <v>25.01</v>
      </c>
      <c r="BM58" s="8">
        <f t="shared" si="22"/>
        <v>25.01</v>
      </c>
      <c r="BN58" s="8">
        <f t="shared" si="23"/>
        <v>32</v>
      </c>
      <c r="BO58" s="8">
        <f t="shared" si="24"/>
        <v>32</v>
      </c>
      <c r="BP58" s="182">
        <f t="shared" si="25"/>
        <v>-6.9899999999999984</v>
      </c>
      <c r="BQ58" s="182">
        <f t="shared" si="26"/>
        <v>-6.9899999999999984</v>
      </c>
    </row>
    <row r="59" spans="1:69">
      <c r="A59" s="8" t="s">
        <v>101</v>
      </c>
      <c r="B59" s="15">
        <f>'[3]28'!B61</f>
        <v>320</v>
      </c>
      <c r="C59" s="16">
        <f>'[3]28'!C61</f>
        <v>0</v>
      </c>
      <c r="D59" s="16">
        <f>'[3]28'!D61</f>
        <v>0</v>
      </c>
      <c r="E59" s="16">
        <f>'[3]28'!E61</f>
        <v>0</v>
      </c>
      <c r="F59" s="16">
        <f>'[3]28'!F61</f>
        <v>360</v>
      </c>
      <c r="G59" s="16">
        <f>'[3]28'!G61</f>
        <v>460</v>
      </c>
      <c r="H59" s="17">
        <f t="shared" si="27"/>
        <v>1140</v>
      </c>
      <c r="I59" s="15">
        <f>'[3]28'!J61</f>
        <v>270</v>
      </c>
      <c r="J59" s="16">
        <f>'[3]28'!K61</f>
        <v>0</v>
      </c>
      <c r="K59" s="16">
        <f>'[3]28'!L61</f>
        <v>0</v>
      </c>
      <c r="L59" s="16">
        <f>'[3]28'!M61</f>
        <v>0</v>
      </c>
      <c r="M59" s="16">
        <f>'[3]28'!N61</f>
        <v>0</v>
      </c>
      <c r="N59" s="16">
        <f>'[3]28'!O61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26.91</v>
      </c>
      <c r="AE59" s="8">
        <f t="shared" si="11"/>
        <v>26.91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26.91</v>
      </c>
      <c r="AL59" s="8">
        <f t="shared" si="31"/>
        <v>216.18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216.18</v>
      </c>
      <c r="AT59" s="8">
        <v>24.77</v>
      </c>
      <c r="AU59" s="8">
        <v>24.77</v>
      </c>
      <c r="AW59" s="207">
        <v>26.91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26.91</v>
      </c>
      <c r="BD59" s="207">
        <v>26.91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26.91</v>
      </c>
      <c r="BL59" s="8">
        <f t="shared" si="21"/>
        <v>24.77</v>
      </c>
      <c r="BM59" s="8">
        <f t="shared" si="22"/>
        <v>24.77</v>
      </c>
      <c r="BN59" s="8">
        <f t="shared" si="23"/>
        <v>26.91</v>
      </c>
      <c r="BO59" s="8">
        <f t="shared" si="24"/>
        <v>26.91</v>
      </c>
      <c r="BP59" s="182">
        <f t="shared" si="25"/>
        <v>-2.1400000000000006</v>
      </c>
      <c r="BQ59" s="182">
        <f t="shared" si="26"/>
        <v>-2.1400000000000006</v>
      </c>
    </row>
    <row r="60" spans="1:69">
      <c r="A60" s="8" t="s">
        <v>102</v>
      </c>
      <c r="B60" s="15">
        <f>'[3]28'!B62</f>
        <v>320</v>
      </c>
      <c r="C60" s="16">
        <f>'[3]28'!C62</f>
        <v>0</v>
      </c>
      <c r="D60" s="16">
        <f>'[3]28'!D62</f>
        <v>0</v>
      </c>
      <c r="E60" s="16">
        <f>'[3]28'!E62</f>
        <v>0</v>
      </c>
      <c r="F60" s="16">
        <f>'[3]28'!F62</f>
        <v>360</v>
      </c>
      <c r="G60" s="16">
        <f>'[3]28'!G62</f>
        <v>460</v>
      </c>
      <c r="H60" s="17">
        <f t="shared" si="27"/>
        <v>1140</v>
      </c>
      <c r="I60" s="15">
        <f>'[3]28'!J62</f>
        <v>270</v>
      </c>
      <c r="J60" s="16">
        <f>'[3]28'!K62</f>
        <v>0</v>
      </c>
      <c r="K60" s="16">
        <f>'[3]28'!L62</f>
        <v>0</v>
      </c>
      <c r="L60" s="16">
        <f>'[3]28'!M62</f>
        <v>0</v>
      </c>
      <c r="M60" s="16">
        <f>'[3]28'!N62</f>
        <v>0</v>
      </c>
      <c r="N60" s="16">
        <f>'[3]28'!O62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26.91</v>
      </c>
      <c r="AE60" s="8">
        <f t="shared" si="11"/>
        <v>26.91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26.91</v>
      </c>
      <c r="AL60" s="8">
        <f t="shared" si="31"/>
        <v>216.18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216.18</v>
      </c>
      <c r="AT60" s="8">
        <v>30.83</v>
      </c>
      <c r="AU60" s="8">
        <v>11.16</v>
      </c>
      <c r="AW60" s="207">
        <v>26.91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26.91</v>
      </c>
      <c r="BD60" s="207">
        <v>26.91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26.91</v>
      </c>
      <c r="BL60" s="8">
        <f t="shared" si="21"/>
        <v>30.83</v>
      </c>
      <c r="BM60" s="8">
        <f t="shared" si="22"/>
        <v>11.16</v>
      </c>
      <c r="BN60" s="8">
        <f t="shared" si="23"/>
        <v>26.91</v>
      </c>
      <c r="BO60" s="8">
        <f t="shared" si="24"/>
        <v>26.91</v>
      </c>
      <c r="BP60" s="182">
        <f t="shared" si="25"/>
        <v>3.9199999999999982</v>
      </c>
      <c r="BQ60" s="182">
        <f t="shared" si="26"/>
        <v>-15.75</v>
      </c>
    </row>
    <row r="61" spans="1:69">
      <c r="A61" s="8" t="s">
        <v>103</v>
      </c>
      <c r="B61" s="15">
        <f>'[3]28'!B63</f>
        <v>320</v>
      </c>
      <c r="C61" s="16">
        <f>'[3]28'!C63</f>
        <v>0</v>
      </c>
      <c r="D61" s="16">
        <f>'[3]28'!D63</f>
        <v>0</v>
      </c>
      <c r="E61" s="16">
        <f>'[3]28'!E63</f>
        <v>0</v>
      </c>
      <c r="F61" s="16">
        <f>'[3]28'!F63</f>
        <v>360</v>
      </c>
      <c r="G61" s="16">
        <f>'[3]28'!G63</f>
        <v>460</v>
      </c>
      <c r="H61" s="17">
        <f t="shared" si="27"/>
        <v>1140</v>
      </c>
      <c r="I61" s="15">
        <f>'[3]28'!J63</f>
        <v>270</v>
      </c>
      <c r="J61" s="16">
        <f>'[3]28'!K63</f>
        <v>0</v>
      </c>
      <c r="K61" s="16">
        <f>'[3]28'!L63</f>
        <v>0</v>
      </c>
      <c r="L61" s="16">
        <f>'[3]28'!M63</f>
        <v>0</v>
      </c>
      <c r="M61" s="16">
        <f>'[3]28'!N63</f>
        <v>0</v>
      </c>
      <c r="N61" s="16">
        <f>'[3]28'!O63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26.33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26.33</v>
      </c>
      <c r="AL61" s="8">
        <f t="shared" si="31"/>
        <v>211.67000000000002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211.67000000000002</v>
      </c>
      <c r="AT61" s="8">
        <v>30.83</v>
      </c>
      <c r="AU61" s="8">
        <v>9.23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26.33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26.33</v>
      </c>
      <c r="BL61" s="8">
        <f t="shared" si="21"/>
        <v>30.83</v>
      </c>
      <c r="BM61" s="8">
        <f t="shared" si="22"/>
        <v>9.23</v>
      </c>
      <c r="BN61" s="8">
        <f t="shared" si="23"/>
        <v>32</v>
      </c>
      <c r="BO61" s="8">
        <f t="shared" si="24"/>
        <v>26.33</v>
      </c>
      <c r="BP61" s="182">
        <f t="shared" si="25"/>
        <v>-1.1700000000000017</v>
      </c>
      <c r="BQ61" s="182">
        <f t="shared" si="26"/>
        <v>-17.099999999999998</v>
      </c>
    </row>
    <row r="62" spans="1:69">
      <c r="A62" s="8" t="s">
        <v>104</v>
      </c>
      <c r="B62" s="15">
        <f>'[3]28'!B64</f>
        <v>320</v>
      </c>
      <c r="C62" s="16">
        <f>'[3]28'!C64</f>
        <v>0</v>
      </c>
      <c r="D62" s="16">
        <f>'[3]28'!D64</f>
        <v>0</v>
      </c>
      <c r="E62" s="16">
        <f>'[3]28'!E64</f>
        <v>0</v>
      </c>
      <c r="F62" s="16">
        <f>'[3]28'!F64</f>
        <v>360</v>
      </c>
      <c r="G62" s="16">
        <f>'[3]28'!G64</f>
        <v>460</v>
      </c>
      <c r="H62" s="17">
        <f t="shared" si="27"/>
        <v>1140</v>
      </c>
      <c r="I62" s="15">
        <f>'[3]28'!J64</f>
        <v>270</v>
      </c>
      <c r="J62" s="16">
        <f>'[3]28'!K64</f>
        <v>0</v>
      </c>
      <c r="K62" s="16">
        <f>'[3]28'!L64</f>
        <v>0</v>
      </c>
      <c r="L62" s="16">
        <f>'[3]28'!M64</f>
        <v>0</v>
      </c>
      <c r="M62" s="16">
        <f>'[3]28'!N64</f>
        <v>0</v>
      </c>
      <c r="N62" s="16">
        <f>'[3]28'!O64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26.33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26.33</v>
      </c>
      <c r="AL62" s="8">
        <f t="shared" ref="AL62:AN98" si="35">Q62-X62-AE62</f>
        <v>211.67000000000002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211.67000000000002</v>
      </c>
      <c r="AT62" s="8">
        <v>30.83</v>
      </c>
      <c r="AU62" s="8">
        <v>30.83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26.33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26.33</v>
      </c>
      <c r="BL62" s="8">
        <f t="shared" si="21"/>
        <v>30.83</v>
      </c>
      <c r="BM62" s="8">
        <f t="shared" si="22"/>
        <v>30.83</v>
      </c>
      <c r="BN62" s="8">
        <f t="shared" si="23"/>
        <v>32</v>
      </c>
      <c r="BO62" s="8">
        <f t="shared" si="24"/>
        <v>26.33</v>
      </c>
      <c r="BP62" s="182">
        <f t="shared" si="25"/>
        <v>-1.1700000000000017</v>
      </c>
      <c r="BQ62" s="182">
        <f t="shared" si="26"/>
        <v>4.5</v>
      </c>
    </row>
    <row r="63" spans="1:69">
      <c r="A63" s="8" t="s">
        <v>105</v>
      </c>
      <c r="B63" s="15">
        <f>'[3]28'!B65</f>
        <v>320</v>
      </c>
      <c r="C63" s="16">
        <f>'[3]28'!C65</f>
        <v>0</v>
      </c>
      <c r="D63" s="16">
        <f>'[3]28'!D65</f>
        <v>0</v>
      </c>
      <c r="E63" s="16">
        <f>'[3]28'!E65</f>
        <v>0</v>
      </c>
      <c r="F63" s="16">
        <f>'[3]28'!F65</f>
        <v>360</v>
      </c>
      <c r="G63" s="16">
        <f>'[3]28'!G65</f>
        <v>460</v>
      </c>
      <c r="H63" s="17">
        <f t="shared" si="27"/>
        <v>1140</v>
      </c>
      <c r="I63" s="15">
        <f>'[3]28'!J65</f>
        <v>270</v>
      </c>
      <c r="J63" s="16">
        <f>'[3]28'!K65</f>
        <v>0</v>
      </c>
      <c r="K63" s="16">
        <f>'[3]28'!L65</f>
        <v>0</v>
      </c>
      <c r="L63" s="16">
        <f>'[3]28'!M65</f>
        <v>0</v>
      </c>
      <c r="M63" s="16">
        <f>'[3]28'!N65</f>
        <v>0</v>
      </c>
      <c r="N63" s="16">
        <f>'[3]28'!O65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26.33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26.33</v>
      </c>
      <c r="AL63" s="8">
        <f t="shared" si="35"/>
        <v>211.67000000000002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211.67000000000002</v>
      </c>
      <c r="AT63" s="8">
        <v>30.83</v>
      </c>
      <c r="AU63" s="8">
        <v>30.83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26.33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26.33</v>
      </c>
      <c r="BL63" s="8">
        <f t="shared" si="21"/>
        <v>30.83</v>
      </c>
      <c r="BM63" s="8">
        <f t="shared" si="22"/>
        <v>30.83</v>
      </c>
      <c r="BN63" s="8">
        <f t="shared" si="23"/>
        <v>32</v>
      </c>
      <c r="BO63" s="8">
        <f t="shared" si="24"/>
        <v>26.33</v>
      </c>
      <c r="BP63" s="182">
        <f t="shared" si="25"/>
        <v>-1.1700000000000017</v>
      </c>
      <c r="BQ63" s="182">
        <f t="shared" si="26"/>
        <v>4.5</v>
      </c>
    </row>
    <row r="64" spans="1:69">
      <c r="A64" s="8" t="s">
        <v>106</v>
      </c>
      <c r="B64" s="15">
        <f>'[3]28'!B66</f>
        <v>320</v>
      </c>
      <c r="C64" s="16">
        <f>'[3]28'!C66</f>
        <v>0</v>
      </c>
      <c r="D64" s="16">
        <f>'[3]28'!D66</f>
        <v>0</v>
      </c>
      <c r="E64" s="16">
        <f>'[3]28'!E66</f>
        <v>0</v>
      </c>
      <c r="F64" s="16">
        <f>'[3]28'!F66</f>
        <v>360</v>
      </c>
      <c r="G64" s="16">
        <f>'[3]28'!G66</f>
        <v>460</v>
      </c>
      <c r="H64" s="17">
        <f t="shared" si="27"/>
        <v>1140</v>
      </c>
      <c r="I64" s="15">
        <f>'[3]28'!J66</f>
        <v>270</v>
      </c>
      <c r="J64" s="16">
        <f>'[3]28'!K66</f>
        <v>0</v>
      </c>
      <c r="K64" s="16">
        <f>'[3]28'!L66</f>
        <v>0</v>
      </c>
      <c r="L64" s="16">
        <f>'[3]28'!M66</f>
        <v>0</v>
      </c>
      <c r="M64" s="16">
        <f>'[3]28'!N66</f>
        <v>0</v>
      </c>
      <c r="N64" s="16">
        <f>'[3]28'!O66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26.33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26.33</v>
      </c>
      <c r="AL64" s="8">
        <f t="shared" si="35"/>
        <v>211.67000000000002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211.67000000000002</v>
      </c>
      <c r="AT64" s="8">
        <v>30.83</v>
      </c>
      <c r="AU64" s="8">
        <v>30.83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26.33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26.33</v>
      </c>
      <c r="BL64" s="8">
        <f t="shared" si="21"/>
        <v>30.83</v>
      </c>
      <c r="BM64" s="8">
        <f t="shared" si="22"/>
        <v>30.83</v>
      </c>
      <c r="BN64" s="8">
        <f t="shared" si="23"/>
        <v>32</v>
      </c>
      <c r="BO64" s="8">
        <f t="shared" si="24"/>
        <v>26.33</v>
      </c>
      <c r="BP64" s="182">
        <f t="shared" si="25"/>
        <v>-1.1700000000000017</v>
      </c>
      <c r="BQ64" s="182">
        <f t="shared" si="26"/>
        <v>4.5</v>
      </c>
    </row>
    <row r="65" spans="1:69">
      <c r="A65" s="8" t="s">
        <v>107</v>
      </c>
      <c r="B65" s="15">
        <f>'[3]28'!B67</f>
        <v>320</v>
      </c>
      <c r="C65" s="16">
        <f>'[3]28'!C67</f>
        <v>0</v>
      </c>
      <c r="D65" s="16">
        <f>'[3]28'!D67</f>
        <v>0</v>
      </c>
      <c r="E65" s="16">
        <f>'[3]28'!E67</f>
        <v>0</v>
      </c>
      <c r="F65" s="16">
        <f>'[3]28'!F67</f>
        <v>360</v>
      </c>
      <c r="G65" s="16">
        <f>'[3]28'!G67</f>
        <v>460</v>
      </c>
      <c r="H65" s="17">
        <f t="shared" si="27"/>
        <v>1140</v>
      </c>
      <c r="I65" s="15">
        <f>'[3]28'!J67</f>
        <v>270</v>
      </c>
      <c r="J65" s="16">
        <f>'[3]28'!K67</f>
        <v>0</v>
      </c>
      <c r="K65" s="16">
        <f>'[3]28'!L67</f>
        <v>0</v>
      </c>
      <c r="L65" s="16">
        <f>'[3]28'!M67</f>
        <v>0</v>
      </c>
      <c r="M65" s="16">
        <f>'[3]28'!N67</f>
        <v>0</v>
      </c>
      <c r="N65" s="16">
        <f>'[3]28'!O67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26.09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26.09</v>
      </c>
      <c r="AE65" s="8">
        <f t="shared" si="11"/>
        <v>26.09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26.09</v>
      </c>
      <c r="AL65" s="8">
        <f t="shared" si="35"/>
        <v>217.82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217.82</v>
      </c>
      <c r="AT65" s="8">
        <v>30.83</v>
      </c>
      <c r="AU65" s="8">
        <v>30.83</v>
      </c>
      <c r="AW65" s="207">
        <v>26.09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26.09</v>
      </c>
      <c r="BD65" s="207">
        <v>26.09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26.09</v>
      </c>
      <c r="BL65" s="8">
        <f t="shared" si="21"/>
        <v>30.83</v>
      </c>
      <c r="BM65" s="8">
        <f t="shared" si="22"/>
        <v>30.83</v>
      </c>
      <c r="BN65" s="8">
        <f t="shared" si="23"/>
        <v>26.09</v>
      </c>
      <c r="BO65" s="8">
        <f t="shared" si="24"/>
        <v>26.09</v>
      </c>
      <c r="BP65" s="182">
        <f t="shared" si="25"/>
        <v>4.7399999999999984</v>
      </c>
      <c r="BQ65" s="182">
        <f t="shared" si="26"/>
        <v>4.7399999999999984</v>
      </c>
    </row>
    <row r="66" spans="1:69">
      <c r="A66" s="8" t="s">
        <v>108</v>
      </c>
      <c r="B66" s="15">
        <f>'[3]28'!B68</f>
        <v>320</v>
      </c>
      <c r="C66" s="16">
        <f>'[3]28'!C68</f>
        <v>0</v>
      </c>
      <c r="D66" s="16">
        <f>'[3]28'!D68</f>
        <v>0</v>
      </c>
      <c r="E66" s="16">
        <f>'[3]28'!E68</f>
        <v>0</v>
      </c>
      <c r="F66" s="16">
        <f>'[3]28'!F68</f>
        <v>360</v>
      </c>
      <c r="G66" s="16">
        <f>'[3]28'!G68</f>
        <v>460</v>
      </c>
      <c r="H66" s="17">
        <f t="shared" si="27"/>
        <v>1140</v>
      </c>
      <c r="I66" s="15">
        <f>'[3]28'!J68</f>
        <v>270</v>
      </c>
      <c r="J66" s="16">
        <f>'[3]28'!K68</f>
        <v>0</v>
      </c>
      <c r="K66" s="16">
        <f>'[3]28'!L68</f>
        <v>0</v>
      </c>
      <c r="L66" s="16">
        <f>'[3]28'!M68</f>
        <v>0</v>
      </c>
      <c r="M66" s="16">
        <f>'[3]28'!N68</f>
        <v>0</v>
      </c>
      <c r="N66" s="16">
        <f>'[3]28'!O68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26.09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26.09</v>
      </c>
      <c r="AE66" s="8">
        <f t="shared" si="11"/>
        <v>26.09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26.09</v>
      </c>
      <c r="AL66" s="8">
        <f t="shared" si="35"/>
        <v>217.82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217.82</v>
      </c>
      <c r="AT66" s="8">
        <v>30.83</v>
      </c>
      <c r="AU66" s="8">
        <v>30.83</v>
      </c>
      <c r="AW66" s="207">
        <v>26.09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26.09</v>
      </c>
      <c r="BD66" s="207">
        <v>26.09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26.09</v>
      </c>
      <c r="BL66" s="8">
        <f t="shared" si="21"/>
        <v>30.83</v>
      </c>
      <c r="BM66" s="8">
        <f t="shared" si="22"/>
        <v>30.83</v>
      </c>
      <c r="BN66" s="8">
        <f t="shared" si="23"/>
        <v>26.09</v>
      </c>
      <c r="BO66" s="8">
        <f t="shared" si="24"/>
        <v>26.09</v>
      </c>
      <c r="BP66" s="182">
        <f t="shared" si="25"/>
        <v>4.7399999999999984</v>
      </c>
      <c r="BQ66" s="182">
        <f t="shared" si="26"/>
        <v>4.7399999999999984</v>
      </c>
    </row>
    <row r="67" spans="1:69">
      <c r="A67" s="8" t="s">
        <v>109</v>
      </c>
      <c r="B67" s="15">
        <f>'[3]28'!B69</f>
        <v>320</v>
      </c>
      <c r="C67" s="16">
        <f>'[3]28'!C69</f>
        <v>0</v>
      </c>
      <c r="D67" s="16">
        <f>'[3]28'!D69</f>
        <v>0</v>
      </c>
      <c r="E67" s="16">
        <f>'[3]28'!E69</f>
        <v>0</v>
      </c>
      <c r="F67" s="16">
        <f>'[3]28'!F69</f>
        <v>360</v>
      </c>
      <c r="G67" s="16">
        <f>'[3]28'!G69</f>
        <v>460</v>
      </c>
      <c r="H67" s="17">
        <f t="shared" si="27"/>
        <v>1140</v>
      </c>
      <c r="I67" s="15">
        <f>'[3]28'!J69</f>
        <v>270</v>
      </c>
      <c r="J67" s="16">
        <f>'[3]28'!K69</f>
        <v>0</v>
      </c>
      <c r="K67" s="16">
        <f>'[3]28'!L69</f>
        <v>0</v>
      </c>
      <c r="L67" s="16">
        <f>'[3]28'!M69</f>
        <v>0</v>
      </c>
      <c r="M67" s="16">
        <f>'[3]28'!N69</f>
        <v>0</v>
      </c>
      <c r="N67" s="16">
        <f>'[3]28'!O69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26.09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26.09</v>
      </c>
      <c r="AE67" s="8">
        <f t="shared" si="11"/>
        <v>26.09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26.09</v>
      </c>
      <c r="AL67" s="8">
        <f t="shared" si="35"/>
        <v>217.82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217.82</v>
      </c>
      <c r="AT67" s="8">
        <v>30.83</v>
      </c>
      <c r="AU67" s="8">
        <v>30.83</v>
      </c>
      <c r="AW67" s="207">
        <v>26.09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26.09</v>
      </c>
      <c r="BD67" s="207">
        <v>26.09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26.09</v>
      </c>
      <c r="BL67" s="8">
        <f t="shared" si="21"/>
        <v>30.83</v>
      </c>
      <c r="BM67" s="8">
        <f t="shared" si="22"/>
        <v>30.83</v>
      </c>
      <c r="BN67" s="8">
        <f t="shared" si="23"/>
        <v>26.09</v>
      </c>
      <c r="BO67" s="8">
        <f t="shared" si="24"/>
        <v>26.09</v>
      </c>
      <c r="BP67" s="182">
        <f t="shared" si="25"/>
        <v>4.7399999999999984</v>
      </c>
      <c r="BQ67" s="182">
        <f t="shared" si="26"/>
        <v>4.7399999999999984</v>
      </c>
    </row>
    <row r="68" spans="1:69">
      <c r="A68" s="8" t="s">
        <v>110</v>
      </c>
      <c r="B68" s="15">
        <f>'[3]28'!B70</f>
        <v>320</v>
      </c>
      <c r="C68" s="16">
        <f>'[3]28'!C70</f>
        <v>0</v>
      </c>
      <c r="D68" s="16">
        <f>'[3]28'!D70</f>
        <v>0</v>
      </c>
      <c r="E68" s="16">
        <f>'[3]28'!E70</f>
        <v>0</v>
      </c>
      <c r="F68" s="16">
        <f>'[3]28'!F70</f>
        <v>360</v>
      </c>
      <c r="G68" s="16">
        <f>'[3]28'!G70</f>
        <v>460</v>
      </c>
      <c r="H68" s="17">
        <f t="shared" si="27"/>
        <v>1140</v>
      </c>
      <c r="I68" s="15">
        <f>'[3]28'!J70</f>
        <v>270</v>
      </c>
      <c r="J68" s="16">
        <f>'[3]28'!K70</f>
        <v>0</v>
      </c>
      <c r="K68" s="16">
        <f>'[3]28'!L70</f>
        <v>0</v>
      </c>
      <c r="L68" s="16">
        <f>'[3]28'!M70</f>
        <v>0</v>
      </c>
      <c r="M68" s="16">
        <f>'[3]28'!N70</f>
        <v>0</v>
      </c>
      <c r="N68" s="16">
        <f>'[3]28'!O70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26.09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26.09</v>
      </c>
      <c r="AE68" s="8">
        <f t="shared" ref="AE68:AE98" si="43">BD68</f>
        <v>26.09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26.09</v>
      </c>
      <c r="AL68" s="8">
        <f t="shared" si="35"/>
        <v>217.82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217.82</v>
      </c>
      <c r="AT68" s="8">
        <v>30.83</v>
      </c>
      <c r="AU68" s="8">
        <v>30.83</v>
      </c>
      <c r="AW68" s="207">
        <v>26.09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26.09</v>
      </c>
      <c r="BD68" s="207">
        <v>26.09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26.09</v>
      </c>
      <c r="BL68" s="8">
        <f t="shared" ref="BL68:BL98" si="53">AT68</f>
        <v>30.83</v>
      </c>
      <c r="BM68" s="8">
        <f t="shared" ref="BM68:BM98" si="54">AU68</f>
        <v>30.83</v>
      </c>
      <c r="BN68" s="8">
        <f t="shared" ref="BN68:BN98" si="55">BC68</f>
        <v>26.09</v>
      </c>
      <c r="BO68" s="8">
        <f t="shared" ref="BO68:BO98" si="56">BJ68</f>
        <v>26.09</v>
      </c>
      <c r="BP68" s="182">
        <f t="shared" ref="BP68:BP98" si="57">BL68-BN68</f>
        <v>4.7399999999999984</v>
      </c>
      <c r="BQ68" s="182">
        <f t="shared" ref="BQ68:BQ98" si="58">BM68-BO68</f>
        <v>4.7399999999999984</v>
      </c>
    </row>
    <row r="69" spans="1:69">
      <c r="A69" s="8" t="s">
        <v>111</v>
      </c>
      <c r="B69" s="15">
        <f>'[3]28'!B71</f>
        <v>320</v>
      </c>
      <c r="C69" s="16">
        <f>'[3]28'!C71</f>
        <v>0</v>
      </c>
      <c r="D69" s="16">
        <f>'[3]28'!D71</f>
        <v>0</v>
      </c>
      <c r="E69" s="16">
        <f>'[3]28'!E71</f>
        <v>0</v>
      </c>
      <c r="F69" s="16">
        <f>'[3]28'!F71</f>
        <v>360</v>
      </c>
      <c r="G69" s="16">
        <f>'[3]28'!G71</f>
        <v>460</v>
      </c>
      <c r="H69" s="17">
        <f t="shared" ref="H69:H98" si="59">SUM(B69:G69)</f>
        <v>1140</v>
      </c>
      <c r="I69" s="15">
        <f>'[3]28'!J71</f>
        <v>270</v>
      </c>
      <c r="J69" s="16">
        <f>'[3]28'!K71</f>
        <v>0</v>
      </c>
      <c r="K69" s="16">
        <f>'[3]28'!L71</f>
        <v>0</v>
      </c>
      <c r="L69" s="16">
        <f>'[3]28'!M71</f>
        <v>0</v>
      </c>
      <c r="M69" s="16">
        <f>'[3]28'!N71</f>
        <v>0</v>
      </c>
      <c r="N69" s="16">
        <f>'[3]28'!O71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25.1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25.1</v>
      </c>
      <c r="AL69" s="8">
        <f t="shared" si="35"/>
        <v>212.9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212.9</v>
      </c>
      <c r="AT69" s="8">
        <v>30.83</v>
      </c>
      <c r="AU69" s="8">
        <v>30.83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25.1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25.1</v>
      </c>
      <c r="BL69" s="8">
        <f t="shared" si="53"/>
        <v>30.83</v>
      </c>
      <c r="BM69" s="8">
        <f t="shared" si="54"/>
        <v>30.83</v>
      </c>
      <c r="BN69" s="8">
        <f t="shared" si="55"/>
        <v>32</v>
      </c>
      <c r="BO69" s="8">
        <f t="shared" si="56"/>
        <v>25.1</v>
      </c>
      <c r="BP69" s="182">
        <f t="shared" si="57"/>
        <v>-1.1700000000000017</v>
      </c>
      <c r="BQ69" s="182">
        <f t="shared" si="58"/>
        <v>5.7299999999999969</v>
      </c>
    </row>
    <row r="70" spans="1:69">
      <c r="A70" s="8" t="s">
        <v>112</v>
      </c>
      <c r="B70" s="15">
        <f>'[3]28'!B72</f>
        <v>320</v>
      </c>
      <c r="C70" s="16">
        <f>'[3]28'!C72</f>
        <v>0</v>
      </c>
      <c r="D70" s="16">
        <f>'[3]28'!D72</f>
        <v>0</v>
      </c>
      <c r="E70" s="16">
        <f>'[3]28'!E72</f>
        <v>0</v>
      </c>
      <c r="F70" s="16">
        <f>'[3]28'!F72</f>
        <v>360</v>
      </c>
      <c r="G70" s="16">
        <f>'[3]28'!G72</f>
        <v>460</v>
      </c>
      <c r="H70" s="17">
        <f t="shared" si="59"/>
        <v>1140</v>
      </c>
      <c r="I70" s="15">
        <f>'[3]28'!J72</f>
        <v>270</v>
      </c>
      <c r="J70" s="16">
        <f>'[3]28'!K72</f>
        <v>0</v>
      </c>
      <c r="K70" s="16">
        <f>'[3]28'!L72</f>
        <v>0</v>
      </c>
      <c r="L70" s="16">
        <f>'[3]28'!M72</f>
        <v>0</v>
      </c>
      <c r="M70" s="16">
        <f>'[3]28'!N72</f>
        <v>0</v>
      </c>
      <c r="N70" s="16">
        <f>'[3]28'!O72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24.82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24.82</v>
      </c>
      <c r="AL70" s="8">
        <f t="shared" si="35"/>
        <v>213.18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213.18</v>
      </c>
      <c r="AT70" s="8">
        <v>30.83</v>
      </c>
      <c r="AU70" s="8">
        <v>30.83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24.82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24.82</v>
      </c>
      <c r="BL70" s="8">
        <f t="shared" si="53"/>
        <v>30.83</v>
      </c>
      <c r="BM70" s="8">
        <f t="shared" si="54"/>
        <v>30.83</v>
      </c>
      <c r="BN70" s="8">
        <f t="shared" si="55"/>
        <v>32</v>
      </c>
      <c r="BO70" s="8">
        <f t="shared" si="56"/>
        <v>24.82</v>
      </c>
      <c r="BP70" s="182">
        <f t="shared" si="57"/>
        <v>-1.1700000000000017</v>
      </c>
      <c r="BQ70" s="182">
        <f t="shared" si="58"/>
        <v>6.009999999999998</v>
      </c>
    </row>
    <row r="71" spans="1:69">
      <c r="A71" s="8" t="s">
        <v>113</v>
      </c>
      <c r="B71" s="15">
        <f>'[3]28'!B73</f>
        <v>320</v>
      </c>
      <c r="C71" s="16">
        <f>'[3]28'!C73</f>
        <v>0</v>
      </c>
      <c r="D71" s="16">
        <f>'[3]28'!D73</f>
        <v>0</v>
      </c>
      <c r="E71" s="16">
        <f>'[3]28'!E73</f>
        <v>0</v>
      </c>
      <c r="F71" s="16">
        <f>'[3]28'!F73</f>
        <v>360</v>
      </c>
      <c r="G71" s="16">
        <f>'[3]28'!G73</f>
        <v>460</v>
      </c>
      <c r="H71" s="17">
        <f t="shared" si="59"/>
        <v>1140</v>
      </c>
      <c r="I71" s="15">
        <f>'[3]28'!J73</f>
        <v>290.42</v>
      </c>
      <c r="J71" s="16">
        <f>'[3]28'!K73</f>
        <v>0</v>
      </c>
      <c r="K71" s="16">
        <f>'[3]28'!L73</f>
        <v>0</v>
      </c>
      <c r="L71" s="16">
        <f>'[3]28'!M73</f>
        <v>0</v>
      </c>
      <c r="M71" s="16">
        <f>'[3]28'!N73</f>
        <v>0</v>
      </c>
      <c r="N71" s="16">
        <f>'[3]28'!O73</f>
        <v>0</v>
      </c>
      <c r="O71" s="17">
        <f t="shared" si="60"/>
        <v>290.42</v>
      </c>
      <c r="P71" s="18">
        <f>frq!C71</f>
        <v>1</v>
      </c>
      <c r="Q71" s="15">
        <f t="shared" si="33"/>
        <v>290.42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290.42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226.42000000000002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226.42000000000002</v>
      </c>
      <c r="AT71" s="8">
        <v>30.83</v>
      </c>
      <c r="AU71" s="8">
        <v>30.83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32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32</v>
      </c>
      <c r="BL71" s="8">
        <f t="shared" si="53"/>
        <v>30.83</v>
      </c>
      <c r="BM71" s="8">
        <f t="shared" si="54"/>
        <v>30.83</v>
      </c>
      <c r="BN71" s="8">
        <f t="shared" si="55"/>
        <v>32</v>
      </c>
      <c r="BO71" s="8">
        <f t="shared" si="56"/>
        <v>32</v>
      </c>
      <c r="BP71" s="182">
        <f t="shared" si="57"/>
        <v>-1.1700000000000017</v>
      </c>
      <c r="BQ71" s="182">
        <f t="shared" si="58"/>
        <v>-1.1700000000000017</v>
      </c>
    </row>
    <row r="72" spans="1:69">
      <c r="A72" s="8" t="s">
        <v>114</v>
      </c>
      <c r="B72" s="15">
        <f>'[3]28'!B74</f>
        <v>320</v>
      </c>
      <c r="C72" s="16">
        <f>'[3]28'!C74</f>
        <v>0</v>
      </c>
      <c r="D72" s="16">
        <f>'[3]28'!D74</f>
        <v>0</v>
      </c>
      <c r="E72" s="16">
        <f>'[3]28'!E74</f>
        <v>0</v>
      </c>
      <c r="F72" s="16">
        <f>'[3]28'!F74</f>
        <v>360</v>
      </c>
      <c r="G72" s="16">
        <f>'[3]28'!G74</f>
        <v>460</v>
      </c>
      <c r="H72" s="17">
        <f t="shared" si="59"/>
        <v>1140</v>
      </c>
      <c r="I72" s="15">
        <f>'[3]28'!J74</f>
        <v>292.42</v>
      </c>
      <c r="J72" s="16">
        <f>'[3]28'!K74</f>
        <v>0</v>
      </c>
      <c r="K72" s="16">
        <f>'[3]28'!L74</f>
        <v>0</v>
      </c>
      <c r="L72" s="16">
        <f>'[3]28'!M74</f>
        <v>0</v>
      </c>
      <c r="M72" s="16">
        <f>'[3]28'!N74</f>
        <v>0</v>
      </c>
      <c r="N72" s="16">
        <f>'[3]28'!O74</f>
        <v>0</v>
      </c>
      <c r="O72" s="17">
        <f t="shared" si="60"/>
        <v>292.42</v>
      </c>
      <c r="P72" s="18">
        <f>frq!C72</f>
        <v>1</v>
      </c>
      <c r="Q72" s="15">
        <f t="shared" si="33"/>
        <v>292.42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292.42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228.42000000000002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228.42000000000002</v>
      </c>
      <c r="AT72" s="8">
        <v>30.83</v>
      </c>
      <c r="AU72" s="8">
        <v>30.83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32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32</v>
      </c>
      <c r="BL72" s="8">
        <f t="shared" si="53"/>
        <v>30.83</v>
      </c>
      <c r="BM72" s="8">
        <f t="shared" si="54"/>
        <v>30.83</v>
      </c>
      <c r="BN72" s="8">
        <f t="shared" si="55"/>
        <v>32</v>
      </c>
      <c r="BO72" s="8">
        <f t="shared" si="56"/>
        <v>32</v>
      </c>
      <c r="BP72" s="182">
        <f t="shared" si="57"/>
        <v>-1.1700000000000017</v>
      </c>
      <c r="BQ72" s="182">
        <f t="shared" si="58"/>
        <v>-1.1700000000000017</v>
      </c>
    </row>
    <row r="73" spans="1:69">
      <c r="A73" s="8" t="s">
        <v>115</v>
      </c>
      <c r="B73" s="15">
        <f>'[3]28'!B75</f>
        <v>320</v>
      </c>
      <c r="C73" s="16">
        <f>'[3]28'!C75</f>
        <v>0</v>
      </c>
      <c r="D73" s="16">
        <f>'[3]28'!D75</f>
        <v>0</v>
      </c>
      <c r="E73" s="16">
        <f>'[3]28'!E75</f>
        <v>0</v>
      </c>
      <c r="F73" s="16">
        <f>'[3]28'!F75</f>
        <v>360</v>
      </c>
      <c r="G73" s="16">
        <f>'[3]28'!G75</f>
        <v>460</v>
      </c>
      <c r="H73" s="17">
        <f t="shared" si="59"/>
        <v>1140</v>
      </c>
      <c r="I73" s="15">
        <f>'[3]28'!J75</f>
        <v>292.42</v>
      </c>
      <c r="J73" s="16">
        <f>'[3]28'!K75</f>
        <v>0</v>
      </c>
      <c r="K73" s="16">
        <f>'[3]28'!L75</f>
        <v>0</v>
      </c>
      <c r="L73" s="16">
        <f>'[3]28'!M75</f>
        <v>0</v>
      </c>
      <c r="M73" s="16">
        <f>'[3]28'!N75</f>
        <v>0</v>
      </c>
      <c r="N73" s="16">
        <f>'[3]28'!O75</f>
        <v>0</v>
      </c>
      <c r="O73" s="17">
        <f t="shared" si="60"/>
        <v>292.42</v>
      </c>
      <c r="P73" s="18">
        <f>frq!C73</f>
        <v>1</v>
      </c>
      <c r="Q73" s="15">
        <f t="shared" si="33"/>
        <v>292.42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292.42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228.42000000000002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228.42000000000002</v>
      </c>
      <c r="AT73" s="8">
        <v>30.83</v>
      </c>
      <c r="AU73" s="8">
        <v>30.83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32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32</v>
      </c>
      <c r="BL73" s="8">
        <f t="shared" si="53"/>
        <v>30.83</v>
      </c>
      <c r="BM73" s="8">
        <f t="shared" si="54"/>
        <v>30.83</v>
      </c>
      <c r="BN73" s="8">
        <f t="shared" si="55"/>
        <v>32</v>
      </c>
      <c r="BO73" s="8">
        <f t="shared" si="56"/>
        <v>32</v>
      </c>
      <c r="BP73" s="182">
        <f t="shared" si="57"/>
        <v>-1.1700000000000017</v>
      </c>
      <c r="BQ73" s="182">
        <f t="shared" si="58"/>
        <v>-1.1700000000000017</v>
      </c>
    </row>
    <row r="74" spans="1:69">
      <c r="A74" s="8" t="s">
        <v>116</v>
      </c>
      <c r="B74" s="15">
        <f>'[3]28'!B76</f>
        <v>320</v>
      </c>
      <c r="C74" s="16">
        <f>'[3]28'!C76</f>
        <v>0</v>
      </c>
      <c r="D74" s="16">
        <f>'[3]28'!D76</f>
        <v>0</v>
      </c>
      <c r="E74" s="16">
        <f>'[3]28'!E76</f>
        <v>0</v>
      </c>
      <c r="F74" s="16">
        <f>'[3]28'!F76</f>
        <v>360</v>
      </c>
      <c r="G74" s="16">
        <f>'[3]28'!G76</f>
        <v>460</v>
      </c>
      <c r="H74" s="17">
        <f t="shared" si="59"/>
        <v>1140</v>
      </c>
      <c r="I74" s="15">
        <f>'[3]28'!J76</f>
        <v>293.42</v>
      </c>
      <c r="J74" s="16">
        <f>'[3]28'!K76</f>
        <v>0</v>
      </c>
      <c r="K74" s="16">
        <f>'[3]28'!L76</f>
        <v>0</v>
      </c>
      <c r="L74" s="16">
        <f>'[3]28'!M76</f>
        <v>0</v>
      </c>
      <c r="M74" s="16">
        <f>'[3]28'!N76</f>
        <v>0</v>
      </c>
      <c r="N74" s="16">
        <f>'[3]28'!O76</f>
        <v>0</v>
      </c>
      <c r="O74" s="17">
        <f t="shared" si="60"/>
        <v>293.42</v>
      </c>
      <c r="P74" s="18">
        <f>frq!C74</f>
        <v>1</v>
      </c>
      <c r="Q74" s="15">
        <f t="shared" si="33"/>
        <v>293.42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293.42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229.42000000000002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229.42000000000002</v>
      </c>
      <c r="AT74" s="8">
        <v>30.83</v>
      </c>
      <c r="AU74" s="8">
        <v>30.83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32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32</v>
      </c>
      <c r="BL74" s="8">
        <f t="shared" si="53"/>
        <v>30.83</v>
      </c>
      <c r="BM74" s="8">
        <f t="shared" si="54"/>
        <v>30.83</v>
      </c>
      <c r="BN74" s="8">
        <f t="shared" si="55"/>
        <v>32</v>
      </c>
      <c r="BO74" s="8">
        <f t="shared" si="56"/>
        <v>32</v>
      </c>
      <c r="BP74" s="182">
        <f t="shared" si="57"/>
        <v>-1.1700000000000017</v>
      </c>
      <c r="BQ74" s="182">
        <f t="shared" si="58"/>
        <v>-1.1700000000000017</v>
      </c>
    </row>
    <row r="75" spans="1:69">
      <c r="A75" s="8" t="s">
        <v>117</v>
      </c>
      <c r="B75" s="15">
        <f>'[3]28'!B77</f>
        <v>320</v>
      </c>
      <c r="C75" s="16">
        <f>'[3]28'!C77</f>
        <v>0</v>
      </c>
      <c r="D75" s="16">
        <f>'[3]28'!D77</f>
        <v>0</v>
      </c>
      <c r="E75" s="16">
        <f>'[3]28'!E77</f>
        <v>0</v>
      </c>
      <c r="F75" s="16">
        <f>'[3]28'!F77</f>
        <v>360</v>
      </c>
      <c r="G75" s="16">
        <f>'[3]28'!G77</f>
        <v>460</v>
      </c>
      <c r="H75" s="17">
        <f t="shared" si="59"/>
        <v>1140</v>
      </c>
      <c r="I75" s="15">
        <f>'[3]28'!J77</f>
        <v>293.42</v>
      </c>
      <c r="J75" s="16">
        <f>'[3]28'!K77</f>
        <v>0</v>
      </c>
      <c r="K75" s="16">
        <f>'[3]28'!L77</f>
        <v>0</v>
      </c>
      <c r="L75" s="16">
        <f>'[3]28'!M77</f>
        <v>0</v>
      </c>
      <c r="M75" s="16">
        <f>'[3]28'!N77</f>
        <v>0</v>
      </c>
      <c r="N75" s="16">
        <f>'[3]28'!O77</f>
        <v>0</v>
      </c>
      <c r="O75" s="17">
        <f t="shared" si="60"/>
        <v>293.42</v>
      </c>
      <c r="P75" s="18">
        <f>frq!C75</f>
        <v>1</v>
      </c>
      <c r="Q75" s="15">
        <f t="shared" si="33"/>
        <v>293.42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293.42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229.42000000000002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229.42000000000002</v>
      </c>
      <c r="AT75" s="8">
        <v>30.83</v>
      </c>
      <c r="AU75" s="8">
        <v>30.83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32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32</v>
      </c>
      <c r="BL75" s="8">
        <f t="shared" si="53"/>
        <v>30.83</v>
      </c>
      <c r="BM75" s="8">
        <f t="shared" si="54"/>
        <v>30.83</v>
      </c>
      <c r="BN75" s="8">
        <f t="shared" si="55"/>
        <v>32</v>
      </c>
      <c r="BO75" s="8">
        <f t="shared" si="56"/>
        <v>32</v>
      </c>
      <c r="BP75" s="182">
        <f t="shared" si="57"/>
        <v>-1.1700000000000017</v>
      </c>
      <c r="BQ75" s="182">
        <f t="shared" si="58"/>
        <v>-1.1700000000000017</v>
      </c>
    </row>
    <row r="76" spans="1:69">
      <c r="A76" s="8" t="s">
        <v>118</v>
      </c>
      <c r="B76" s="15">
        <f>'[3]28'!B78</f>
        <v>320</v>
      </c>
      <c r="C76" s="16">
        <f>'[3]28'!C78</f>
        <v>0</v>
      </c>
      <c r="D76" s="16">
        <f>'[3]28'!D78</f>
        <v>0</v>
      </c>
      <c r="E76" s="16">
        <f>'[3]28'!E78</f>
        <v>0</v>
      </c>
      <c r="F76" s="16">
        <f>'[3]28'!F78</f>
        <v>360</v>
      </c>
      <c r="G76" s="16">
        <f>'[3]28'!G78</f>
        <v>460</v>
      </c>
      <c r="H76" s="17">
        <f t="shared" si="59"/>
        <v>1140</v>
      </c>
      <c r="I76" s="15">
        <f>'[3]28'!J78</f>
        <v>294.42</v>
      </c>
      <c r="J76" s="16">
        <f>'[3]28'!K78</f>
        <v>0</v>
      </c>
      <c r="K76" s="16">
        <f>'[3]28'!L78</f>
        <v>0</v>
      </c>
      <c r="L76" s="16">
        <f>'[3]28'!M78</f>
        <v>0</v>
      </c>
      <c r="M76" s="16">
        <f>'[3]28'!N78</f>
        <v>0</v>
      </c>
      <c r="N76" s="16">
        <f>'[3]28'!O78</f>
        <v>0</v>
      </c>
      <c r="O76" s="17">
        <f t="shared" si="60"/>
        <v>294.42</v>
      </c>
      <c r="P76" s="18">
        <f>frq!C76</f>
        <v>1</v>
      </c>
      <c r="Q76" s="15">
        <f t="shared" si="33"/>
        <v>294.42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294.42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230.42000000000002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230.42000000000002</v>
      </c>
      <c r="AT76" s="8">
        <v>30.83</v>
      </c>
      <c r="AU76" s="8">
        <v>30.83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32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32</v>
      </c>
      <c r="BL76" s="8">
        <f t="shared" si="53"/>
        <v>30.83</v>
      </c>
      <c r="BM76" s="8">
        <f t="shared" si="54"/>
        <v>30.83</v>
      </c>
      <c r="BN76" s="8">
        <f t="shared" si="55"/>
        <v>32</v>
      </c>
      <c r="BO76" s="8">
        <f t="shared" si="56"/>
        <v>32</v>
      </c>
      <c r="BP76" s="182">
        <f t="shared" si="57"/>
        <v>-1.1700000000000017</v>
      </c>
      <c r="BQ76" s="182">
        <f t="shared" si="58"/>
        <v>-1.1700000000000017</v>
      </c>
    </row>
    <row r="77" spans="1:69">
      <c r="A77" s="8" t="s">
        <v>119</v>
      </c>
      <c r="B77" s="15">
        <f>'[3]28'!B79</f>
        <v>320</v>
      </c>
      <c r="C77" s="16">
        <f>'[3]28'!C79</f>
        <v>0</v>
      </c>
      <c r="D77" s="16">
        <f>'[3]28'!D79</f>
        <v>0</v>
      </c>
      <c r="E77" s="16">
        <f>'[3]28'!E79</f>
        <v>0</v>
      </c>
      <c r="F77" s="16">
        <f>'[3]28'!F79</f>
        <v>360</v>
      </c>
      <c r="G77" s="16">
        <f>'[3]28'!G79</f>
        <v>460</v>
      </c>
      <c r="H77" s="17">
        <f t="shared" si="59"/>
        <v>1140</v>
      </c>
      <c r="I77" s="15">
        <f>'[3]28'!J79</f>
        <v>295.42</v>
      </c>
      <c r="J77" s="16">
        <f>'[3]28'!K79</f>
        <v>0</v>
      </c>
      <c r="K77" s="16">
        <f>'[3]28'!L79</f>
        <v>0</v>
      </c>
      <c r="L77" s="16">
        <f>'[3]28'!M79</f>
        <v>0</v>
      </c>
      <c r="M77" s="16">
        <f>'[3]28'!N79</f>
        <v>0</v>
      </c>
      <c r="N77" s="16">
        <f>'[3]28'!O79</f>
        <v>0</v>
      </c>
      <c r="O77" s="17">
        <f t="shared" si="60"/>
        <v>295.42</v>
      </c>
      <c r="P77" s="18">
        <f>frq!C77</f>
        <v>1</v>
      </c>
      <c r="Q77" s="15">
        <f t="shared" si="33"/>
        <v>295.42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295.42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231.42000000000002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231.42000000000002</v>
      </c>
      <c r="AT77" s="8">
        <v>30.83</v>
      </c>
      <c r="AU77" s="8">
        <v>30.83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32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32</v>
      </c>
      <c r="BL77" s="8">
        <f t="shared" si="53"/>
        <v>30.83</v>
      </c>
      <c r="BM77" s="8">
        <f t="shared" si="54"/>
        <v>30.83</v>
      </c>
      <c r="BN77" s="8">
        <f t="shared" si="55"/>
        <v>32</v>
      </c>
      <c r="BO77" s="8">
        <f t="shared" si="56"/>
        <v>32</v>
      </c>
      <c r="BP77" s="182">
        <f t="shared" si="57"/>
        <v>-1.1700000000000017</v>
      </c>
      <c r="BQ77" s="182">
        <f t="shared" si="58"/>
        <v>-1.1700000000000017</v>
      </c>
    </row>
    <row r="78" spans="1:69">
      <c r="A78" s="8" t="s">
        <v>120</v>
      </c>
      <c r="B78" s="15">
        <f>'[3]28'!B80</f>
        <v>320</v>
      </c>
      <c r="C78" s="16">
        <f>'[3]28'!C80</f>
        <v>0</v>
      </c>
      <c r="D78" s="16">
        <f>'[3]28'!D80</f>
        <v>0</v>
      </c>
      <c r="E78" s="16">
        <f>'[3]28'!E80</f>
        <v>0</v>
      </c>
      <c r="F78" s="16">
        <f>'[3]28'!F80</f>
        <v>360</v>
      </c>
      <c r="G78" s="16">
        <f>'[3]28'!G80</f>
        <v>460</v>
      </c>
      <c r="H78" s="17">
        <f t="shared" si="59"/>
        <v>1140</v>
      </c>
      <c r="I78" s="15">
        <f>'[3]28'!J80</f>
        <v>295.42</v>
      </c>
      <c r="J78" s="16">
        <f>'[3]28'!K80</f>
        <v>0</v>
      </c>
      <c r="K78" s="16">
        <f>'[3]28'!L80</f>
        <v>0</v>
      </c>
      <c r="L78" s="16">
        <f>'[3]28'!M80</f>
        <v>0</v>
      </c>
      <c r="M78" s="16">
        <f>'[3]28'!N80</f>
        <v>0</v>
      </c>
      <c r="N78" s="16">
        <f>'[3]28'!O80</f>
        <v>0</v>
      </c>
      <c r="O78" s="17">
        <f t="shared" si="60"/>
        <v>295.42</v>
      </c>
      <c r="P78" s="18">
        <f>frq!C78</f>
        <v>1</v>
      </c>
      <c r="Q78" s="15">
        <f t="shared" si="33"/>
        <v>295.42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295.42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231.42000000000002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231.42000000000002</v>
      </c>
      <c r="AT78" s="8">
        <v>30.83</v>
      </c>
      <c r="AU78" s="8">
        <v>30.83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32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32</v>
      </c>
      <c r="BL78" s="8">
        <f t="shared" si="53"/>
        <v>30.83</v>
      </c>
      <c r="BM78" s="8">
        <f t="shared" si="54"/>
        <v>30.83</v>
      </c>
      <c r="BN78" s="8">
        <f t="shared" si="55"/>
        <v>32</v>
      </c>
      <c r="BO78" s="8">
        <f t="shared" si="56"/>
        <v>32</v>
      </c>
      <c r="BP78" s="182">
        <f t="shared" si="57"/>
        <v>-1.1700000000000017</v>
      </c>
      <c r="BQ78" s="182">
        <f t="shared" si="58"/>
        <v>-1.1700000000000017</v>
      </c>
    </row>
    <row r="79" spans="1:69">
      <c r="A79" s="8" t="s">
        <v>121</v>
      </c>
      <c r="B79" s="15">
        <f>'[3]28'!B81</f>
        <v>320</v>
      </c>
      <c r="C79" s="16">
        <f>'[3]28'!C81</f>
        <v>0</v>
      </c>
      <c r="D79" s="16">
        <f>'[3]28'!D81</f>
        <v>0</v>
      </c>
      <c r="E79" s="16">
        <f>'[3]28'!E81</f>
        <v>0</v>
      </c>
      <c r="F79" s="16">
        <f>'[3]28'!F81</f>
        <v>360</v>
      </c>
      <c r="G79" s="16">
        <f>'[3]28'!G81</f>
        <v>460</v>
      </c>
      <c r="H79" s="17">
        <f t="shared" si="59"/>
        <v>1140</v>
      </c>
      <c r="I79" s="15">
        <f>'[3]28'!J81</f>
        <v>295.42</v>
      </c>
      <c r="J79" s="16">
        <f>'[3]28'!K81</f>
        <v>0</v>
      </c>
      <c r="K79" s="16">
        <f>'[3]28'!L81</f>
        <v>0</v>
      </c>
      <c r="L79" s="16">
        <f>'[3]28'!M81</f>
        <v>0</v>
      </c>
      <c r="M79" s="16">
        <f>'[3]28'!N81</f>
        <v>0</v>
      </c>
      <c r="N79" s="16">
        <f>'[3]28'!O81</f>
        <v>0</v>
      </c>
      <c r="O79" s="17">
        <f t="shared" si="60"/>
        <v>295.42</v>
      </c>
      <c r="P79" s="18">
        <f>frq!C79</f>
        <v>1</v>
      </c>
      <c r="Q79" s="15">
        <f t="shared" si="33"/>
        <v>295.42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295.42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231.42000000000002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231.42000000000002</v>
      </c>
      <c r="AT79" s="8">
        <v>30.83</v>
      </c>
      <c r="AU79" s="8">
        <v>30.83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32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32</v>
      </c>
      <c r="BL79" s="8">
        <f t="shared" si="53"/>
        <v>30.83</v>
      </c>
      <c r="BM79" s="8">
        <f t="shared" si="54"/>
        <v>30.83</v>
      </c>
      <c r="BN79" s="8">
        <f t="shared" si="55"/>
        <v>32</v>
      </c>
      <c r="BO79" s="8">
        <f t="shared" si="56"/>
        <v>32</v>
      </c>
      <c r="BP79" s="182">
        <f t="shared" si="57"/>
        <v>-1.1700000000000017</v>
      </c>
      <c r="BQ79" s="182">
        <f t="shared" si="58"/>
        <v>-1.1700000000000017</v>
      </c>
    </row>
    <row r="80" spans="1:69">
      <c r="A80" s="8" t="s">
        <v>122</v>
      </c>
      <c r="B80" s="15">
        <f>'[3]28'!B82</f>
        <v>320</v>
      </c>
      <c r="C80" s="16">
        <f>'[3]28'!C82</f>
        <v>0</v>
      </c>
      <c r="D80" s="16">
        <f>'[3]28'!D82</f>
        <v>0</v>
      </c>
      <c r="E80" s="16">
        <f>'[3]28'!E82</f>
        <v>0</v>
      </c>
      <c r="F80" s="16">
        <f>'[3]28'!F82</f>
        <v>360</v>
      </c>
      <c r="G80" s="16">
        <f>'[3]28'!G82</f>
        <v>460</v>
      </c>
      <c r="H80" s="17">
        <f t="shared" si="59"/>
        <v>1140</v>
      </c>
      <c r="I80" s="15">
        <f>'[3]28'!J82</f>
        <v>295.42</v>
      </c>
      <c r="J80" s="16">
        <f>'[3]28'!K82</f>
        <v>0</v>
      </c>
      <c r="K80" s="16">
        <f>'[3]28'!L82</f>
        <v>0</v>
      </c>
      <c r="L80" s="16">
        <f>'[3]28'!M82</f>
        <v>0</v>
      </c>
      <c r="M80" s="16">
        <f>'[3]28'!N82</f>
        <v>0</v>
      </c>
      <c r="N80" s="16">
        <f>'[3]28'!O82</f>
        <v>0</v>
      </c>
      <c r="O80" s="17">
        <f t="shared" si="60"/>
        <v>295.42</v>
      </c>
      <c r="P80" s="18">
        <f>frq!C80</f>
        <v>1</v>
      </c>
      <c r="Q80" s="15">
        <f t="shared" si="33"/>
        <v>295.42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295.42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231.42000000000002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231.42000000000002</v>
      </c>
      <c r="AT80" s="8">
        <v>30.83</v>
      </c>
      <c r="AU80" s="8">
        <v>30.83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32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32</v>
      </c>
      <c r="BL80" s="8">
        <f t="shared" si="53"/>
        <v>30.83</v>
      </c>
      <c r="BM80" s="8">
        <f t="shared" si="54"/>
        <v>30.83</v>
      </c>
      <c r="BN80" s="8">
        <f t="shared" si="55"/>
        <v>32</v>
      </c>
      <c r="BO80" s="8">
        <f t="shared" si="56"/>
        <v>32</v>
      </c>
      <c r="BP80" s="182">
        <f t="shared" si="57"/>
        <v>-1.1700000000000017</v>
      </c>
      <c r="BQ80" s="182">
        <f t="shared" si="58"/>
        <v>-1.1700000000000017</v>
      </c>
    </row>
    <row r="81" spans="1:69">
      <c r="A81" s="8" t="s">
        <v>123</v>
      </c>
      <c r="B81" s="15">
        <f>'[3]28'!B83</f>
        <v>320</v>
      </c>
      <c r="C81" s="16">
        <f>'[3]28'!C83</f>
        <v>0</v>
      </c>
      <c r="D81" s="16">
        <f>'[3]28'!D83</f>
        <v>0</v>
      </c>
      <c r="E81" s="16">
        <f>'[3]28'!E83</f>
        <v>0</v>
      </c>
      <c r="F81" s="16">
        <f>'[3]28'!F83</f>
        <v>360</v>
      </c>
      <c r="G81" s="16">
        <f>'[3]28'!G83</f>
        <v>460</v>
      </c>
      <c r="H81" s="17">
        <f t="shared" si="59"/>
        <v>1140</v>
      </c>
      <c r="I81" s="15">
        <f>'[3]28'!J83</f>
        <v>295.42</v>
      </c>
      <c r="J81" s="16">
        <f>'[3]28'!K83</f>
        <v>0</v>
      </c>
      <c r="K81" s="16">
        <f>'[3]28'!L83</f>
        <v>0</v>
      </c>
      <c r="L81" s="16">
        <f>'[3]28'!M83</f>
        <v>0</v>
      </c>
      <c r="M81" s="16">
        <f>'[3]28'!N83</f>
        <v>0</v>
      </c>
      <c r="N81" s="16">
        <f>'[3]28'!O83</f>
        <v>0</v>
      </c>
      <c r="O81" s="17">
        <f t="shared" si="60"/>
        <v>295.42</v>
      </c>
      <c r="P81" s="18">
        <f>frq!C81</f>
        <v>1</v>
      </c>
      <c r="Q81" s="15">
        <f t="shared" si="33"/>
        <v>295.42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295.42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231.42000000000002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231.42000000000002</v>
      </c>
      <c r="AT81" s="8">
        <v>30.83</v>
      </c>
      <c r="AU81" s="8">
        <v>30.83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32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32</v>
      </c>
      <c r="BL81" s="8">
        <f t="shared" si="53"/>
        <v>30.83</v>
      </c>
      <c r="BM81" s="8">
        <f t="shared" si="54"/>
        <v>30.83</v>
      </c>
      <c r="BN81" s="8">
        <f t="shared" si="55"/>
        <v>32</v>
      </c>
      <c r="BO81" s="8">
        <f t="shared" si="56"/>
        <v>32</v>
      </c>
      <c r="BP81" s="182">
        <f t="shared" si="57"/>
        <v>-1.1700000000000017</v>
      </c>
      <c r="BQ81" s="182">
        <f t="shared" si="58"/>
        <v>-1.1700000000000017</v>
      </c>
    </row>
    <row r="82" spans="1:69">
      <c r="A82" s="8" t="s">
        <v>124</v>
      </c>
      <c r="B82" s="15">
        <f>'[3]28'!B84</f>
        <v>320</v>
      </c>
      <c r="C82" s="16">
        <f>'[3]28'!C84</f>
        <v>0</v>
      </c>
      <c r="D82" s="16">
        <f>'[3]28'!D84</f>
        <v>0</v>
      </c>
      <c r="E82" s="16">
        <f>'[3]28'!E84</f>
        <v>0</v>
      </c>
      <c r="F82" s="16">
        <f>'[3]28'!F84</f>
        <v>360</v>
      </c>
      <c r="G82" s="16">
        <f>'[3]28'!G84</f>
        <v>460</v>
      </c>
      <c r="H82" s="17">
        <f t="shared" si="59"/>
        <v>1140</v>
      </c>
      <c r="I82" s="15">
        <f>'[3]28'!J84</f>
        <v>295.42</v>
      </c>
      <c r="J82" s="16">
        <f>'[3]28'!K84</f>
        <v>0</v>
      </c>
      <c r="K82" s="16">
        <f>'[3]28'!L84</f>
        <v>0</v>
      </c>
      <c r="L82" s="16">
        <f>'[3]28'!M84</f>
        <v>0</v>
      </c>
      <c r="M82" s="16">
        <f>'[3]28'!N84</f>
        <v>0</v>
      </c>
      <c r="N82" s="16">
        <f>'[3]28'!O84</f>
        <v>0</v>
      </c>
      <c r="O82" s="17">
        <f t="shared" si="60"/>
        <v>295.42</v>
      </c>
      <c r="P82" s="18">
        <f>frq!C82</f>
        <v>1</v>
      </c>
      <c r="Q82" s="15">
        <f t="shared" si="33"/>
        <v>295.42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295.42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231.42000000000002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231.42000000000002</v>
      </c>
      <c r="AT82" s="8">
        <v>30.83</v>
      </c>
      <c r="AU82" s="8">
        <v>24.33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32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32</v>
      </c>
      <c r="BL82" s="8">
        <f t="shared" si="53"/>
        <v>30.83</v>
      </c>
      <c r="BM82" s="8">
        <f t="shared" si="54"/>
        <v>24.33</v>
      </c>
      <c r="BN82" s="8">
        <f t="shared" si="55"/>
        <v>32</v>
      </c>
      <c r="BO82" s="8">
        <f t="shared" si="56"/>
        <v>32</v>
      </c>
      <c r="BP82" s="182">
        <f t="shared" si="57"/>
        <v>-1.1700000000000017</v>
      </c>
      <c r="BQ82" s="182">
        <f t="shared" si="58"/>
        <v>-7.6700000000000017</v>
      </c>
    </row>
    <row r="83" spans="1:69">
      <c r="A83" s="8" t="s">
        <v>125</v>
      </c>
      <c r="B83" s="15">
        <f>'[3]28'!B85</f>
        <v>320</v>
      </c>
      <c r="C83" s="16">
        <f>'[3]28'!C85</f>
        <v>0</v>
      </c>
      <c r="D83" s="16">
        <f>'[3]28'!D85</f>
        <v>0</v>
      </c>
      <c r="E83" s="16">
        <f>'[3]28'!E85</f>
        <v>0</v>
      </c>
      <c r="F83" s="16">
        <f>'[3]28'!F85</f>
        <v>360</v>
      </c>
      <c r="G83" s="16">
        <f>'[3]28'!G85</f>
        <v>460</v>
      </c>
      <c r="H83" s="17">
        <f t="shared" si="59"/>
        <v>1140</v>
      </c>
      <c r="I83" s="15">
        <f>'[3]28'!J85</f>
        <v>274.82</v>
      </c>
      <c r="J83" s="16">
        <f>'[3]28'!K85</f>
        <v>0</v>
      </c>
      <c r="K83" s="16">
        <f>'[3]28'!L85</f>
        <v>0</v>
      </c>
      <c r="L83" s="16">
        <f>'[3]28'!M85</f>
        <v>0</v>
      </c>
      <c r="M83" s="16">
        <f>'[3]28'!N85</f>
        <v>0</v>
      </c>
      <c r="N83" s="16">
        <f>'[3]28'!O85</f>
        <v>0</v>
      </c>
      <c r="O83" s="17">
        <f t="shared" si="60"/>
        <v>274.82</v>
      </c>
      <c r="P83" s="18">
        <f>frq!C83</f>
        <v>1</v>
      </c>
      <c r="Q83" s="15">
        <f t="shared" si="33"/>
        <v>274.82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274.82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210.82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210.82</v>
      </c>
      <c r="AT83" s="8">
        <v>30.83</v>
      </c>
      <c r="AU83" s="8">
        <v>24.33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32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32</v>
      </c>
      <c r="BL83" s="8">
        <f t="shared" si="53"/>
        <v>30.83</v>
      </c>
      <c r="BM83" s="8">
        <f t="shared" si="54"/>
        <v>24.33</v>
      </c>
      <c r="BN83" s="8">
        <f t="shared" si="55"/>
        <v>32</v>
      </c>
      <c r="BO83" s="8">
        <f t="shared" si="56"/>
        <v>32</v>
      </c>
      <c r="BP83" s="182">
        <f t="shared" si="57"/>
        <v>-1.1700000000000017</v>
      </c>
      <c r="BQ83" s="182">
        <f t="shared" si="58"/>
        <v>-7.6700000000000017</v>
      </c>
    </row>
    <row r="84" spans="1:69">
      <c r="A84" s="8" t="s">
        <v>126</v>
      </c>
      <c r="B84" s="15">
        <f>'[3]28'!B86</f>
        <v>320</v>
      </c>
      <c r="C84" s="16">
        <f>'[3]28'!C86</f>
        <v>0</v>
      </c>
      <c r="D84" s="16">
        <f>'[3]28'!D86</f>
        <v>0</v>
      </c>
      <c r="E84" s="16">
        <f>'[3]28'!E86</f>
        <v>0</v>
      </c>
      <c r="F84" s="16">
        <f>'[3]28'!F86</f>
        <v>360</v>
      </c>
      <c r="G84" s="16">
        <f>'[3]28'!G86</f>
        <v>460</v>
      </c>
      <c r="H84" s="17">
        <f t="shared" si="59"/>
        <v>1140</v>
      </c>
      <c r="I84" s="15">
        <f>'[3]28'!J86</f>
        <v>273.82</v>
      </c>
      <c r="J84" s="16">
        <f>'[3]28'!K86</f>
        <v>0</v>
      </c>
      <c r="K84" s="16">
        <f>'[3]28'!L86</f>
        <v>0</v>
      </c>
      <c r="L84" s="16">
        <f>'[3]28'!M86</f>
        <v>0</v>
      </c>
      <c r="M84" s="16">
        <f>'[3]28'!N86</f>
        <v>0</v>
      </c>
      <c r="N84" s="16">
        <f>'[3]28'!O86</f>
        <v>0</v>
      </c>
      <c r="O84" s="17">
        <f t="shared" si="60"/>
        <v>273.82</v>
      </c>
      <c r="P84" s="18">
        <f>frq!C84</f>
        <v>1</v>
      </c>
      <c r="Q84" s="15">
        <f t="shared" si="33"/>
        <v>273.82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273.82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209.82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209.82</v>
      </c>
      <c r="AT84" s="8">
        <v>30.83</v>
      </c>
      <c r="AU84" s="8">
        <v>24.33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32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32</v>
      </c>
      <c r="BL84" s="8">
        <f t="shared" si="53"/>
        <v>30.83</v>
      </c>
      <c r="BM84" s="8">
        <f t="shared" si="54"/>
        <v>24.33</v>
      </c>
      <c r="BN84" s="8">
        <f t="shared" si="55"/>
        <v>32</v>
      </c>
      <c r="BO84" s="8">
        <f t="shared" si="56"/>
        <v>32</v>
      </c>
      <c r="BP84" s="182">
        <f t="shared" si="57"/>
        <v>-1.1700000000000017</v>
      </c>
      <c r="BQ84" s="182">
        <f t="shared" si="58"/>
        <v>-7.6700000000000017</v>
      </c>
    </row>
    <row r="85" spans="1:69">
      <c r="A85" s="8" t="s">
        <v>127</v>
      </c>
      <c r="B85" s="15">
        <f>'[3]28'!B87</f>
        <v>320</v>
      </c>
      <c r="C85" s="16">
        <f>'[3]28'!C87</f>
        <v>0</v>
      </c>
      <c r="D85" s="16">
        <f>'[3]28'!D87</f>
        <v>0</v>
      </c>
      <c r="E85" s="16">
        <f>'[3]28'!E87</f>
        <v>0</v>
      </c>
      <c r="F85" s="16">
        <f>'[3]28'!F87</f>
        <v>360</v>
      </c>
      <c r="G85" s="16">
        <f>'[3]28'!G87</f>
        <v>460</v>
      </c>
      <c r="H85" s="17">
        <f t="shared" si="59"/>
        <v>1140</v>
      </c>
      <c r="I85" s="15">
        <f>'[3]28'!J87</f>
        <v>273.82</v>
      </c>
      <c r="J85" s="16">
        <f>'[3]28'!K87</f>
        <v>0</v>
      </c>
      <c r="K85" s="16">
        <f>'[3]28'!L87</f>
        <v>0</v>
      </c>
      <c r="L85" s="16">
        <f>'[3]28'!M87</f>
        <v>0</v>
      </c>
      <c r="M85" s="16">
        <f>'[3]28'!N87</f>
        <v>0</v>
      </c>
      <c r="N85" s="16">
        <f>'[3]28'!O87</f>
        <v>0</v>
      </c>
      <c r="O85" s="17">
        <f t="shared" si="60"/>
        <v>273.82</v>
      </c>
      <c r="P85" s="18">
        <f>frq!C85</f>
        <v>1</v>
      </c>
      <c r="Q85" s="15">
        <f t="shared" si="33"/>
        <v>273.82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273.82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209.82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209.82</v>
      </c>
      <c r="AT85" s="8">
        <v>30.83</v>
      </c>
      <c r="AU85" s="8">
        <v>24.33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32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32</v>
      </c>
      <c r="BL85" s="8">
        <f t="shared" si="53"/>
        <v>30.83</v>
      </c>
      <c r="BM85" s="8">
        <f t="shared" si="54"/>
        <v>24.33</v>
      </c>
      <c r="BN85" s="8">
        <f t="shared" si="55"/>
        <v>32</v>
      </c>
      <c r="BO85" s="8">
        <f t="shared" si="56"/>
        <v>32</v>
      </c>
      <c r="BP85" s="182">
        <f t="shared" si="57"/>
        <v>-1.1700000000000017</v>
      </c>
      <c r="BQ85" s="182">
        <f t="shared" si="58"/>
        <v>-7.6700000000000017</v>
      </c>
    </row>
    <row r="86" spans="1:69">
      <c r="A86" s="8" t="s">
        <v>128</v>
      </c>
      <c r="B86" s="15">
        <f>'[3]28'!B88</f>
        <v>320</v>
      </c>
      <c r="C86" s="16">
        <f>'[3]28'!C88</f>
        <v>0</v>
      </c>
      <c r="D86" s="16">
        <f>'[3]28'!D88</f>
        <v>0</v>
      </c>
      <c r="E86" s="16">
        <f>'[3]28'!E88</f>
        <v>0</v>
      </c>
      <c r="F86" s="16">
        <f>'[3]28'!F88</f>
        <v>360</v>
      </c>
      <c r="G86" s="16">
        <f>'[3]28'!G88</f>
        <v>460</v>
      </c>
      <c r="H86" s="17">
        <f t="shared" si="59"/>
        <v>1140</v>
      </c>
      <c r="I86" s="15">
        <f>'[3]28'!J88</f>
        <v>273.82</v>
      </c>
      <c r="J86" s="16">
        <f>'[3]28'!K88</f>
        <v>0</v>
      </c>
      <c r="K86" s="16">
        <f>'[3]28'!L88</f>
        <v>0</v>
      </c>
      <c r="L86" s="16">
        <f>'[3]28'!M88</f>
        <v>0</v>
      </c>
      <c r="M86" s="16">
        <f>'[3]28'!N88</f>
        <v>0</v>
      </c>
      <c r="N86" s="16">
        <f>'[3]28'!O88</f>
        <v>0</v>
      </c>
      <c r="O86" s="17">
        <f t="shared" si="60"/>
        <v>273.82</v>
      </c>
      <c r="P86" s="18">
        <f>frq!C86</f>
        <v>1</v>
      </c>
      <c r="Q86" s="15">
        <f t="shared" si="33"/>
        <v>273.82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273.82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209.82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209.82</v>
      </c>
      <c r="AT86" s="8">
        <v>30.83</v>
      </c>
      <c r="AU86" s="8">
        <v>24.33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32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32</v>
      </c>
      <c r="BL86" s="8">
        <f t="shared" si="53"/>
        <v>30.83</v>
      </c>
      <c r="BM86" s="8">
        <f t="shared" si="54"/>
        <v>24.33</v>
      </c>
      <c r="BN86" s="8">
        <f t="shared" si="55"/>
        <v>32</v>
      </c>
      <c r="BO86" s="8">
        <f t="shared" si="56"/>
        <v>32</v>
      </c>
      <c r="BP86" s="182">
        <f t="shared" si="57"/>
        <v>-1.1700000000000017</v>
      </c>
      <c r="BQ86" s="182">
        <f t="shared" si="58"/>
        <v>-7.6700000000000017</v>
      </c>
    </row>
    <row r="87" spans="1:69">
      <c r="A87" s="8" t="s">
        <v>129</v>
      </c>
      <c r="B87" s="15">
        <f>'[3]28'!B89</f>
        <v>320</v>
      </c>
      <c r="C87" s="16">
        <f>'[3]28'!C89</f>
        <v>0</v>
      </c>
      <c r="D87" s="16">
        <f>'[3]28'!D89</f>
        <v>0</v>
      </c>
      <c r="E87" s="16">
        <f>'[3]28'!E89</f>
        <v>0</v>
      </c>
      <c r="F87" s="16">
        <f>'[3]28'!F89</f>
        <v>360</v>
      </c>
      <c r="G87" s="16">
        <f>'[3]28'!G89</f>
        <v>460</v>
      </c>
      <c r="H87" s="17">
        <f t="shared" si="59"/>
        <v>1140</v>
      </c>
      <c r="I87" s="15">
        <f>'[3]28'!J89</f>
        <v>272.82</v>
      </c>
      <c r="J87" s="16">
        <f>'[3]28'!K89</f>
        <v>0</v>
      </c>
      <c r="K87" s="16">
        <f>'[3]28'!L89</f>
        <v>0</v>
      </c>
      <c r="L87" s="16">
        <f>'[3]28'!M89</f>
        <v>0</v>
      </c>
      <c r="M87" s="16">
        <f>'[3]28'!N89</f>
        <v>0</v>
      </c>
      <c r="N87" s="16">
        <f>'[3]28'!O89</f>
        <v>0</v>
      </c>
      <c r="O87" s="17">
        <f t="shared" si="60"/>
        <v>272.82</v>
      </c>
      <c r="P87" s="18">
        <f>frq!C87</f>
        <v>1</v>
      </c>
      <c r="Q87" s="15">
        <f t="shared" si="33"/>
        <v>272.82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272.82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208.82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208.82</v>
      </c>
      <c r="AT87" s="8">
        <v>30.83</v>
      </c>
      <c r="AU87" s="8">
        <v>24.33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32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32</v>
      </c>
      <c r="BL87" s="8">
        <f t="shared" si="53"/>
        <v>30.83</v>
      </c>
      <c r="BM87" s="8">
        <f t="shared" si="54"/>
        <v>24.33</v>
      </c>
      <c r="BN87" s="8">
        <f t="shared" si="55"/>
        <v>32</v>
      </c>
      <c r="BO87" s="8">
        <f t="shared" si="56"/>
        <v>32</v>
      </c>
      <c r="BP87" s="182">
        <f t="shared" si="57"/>
        <v>-1.1700000000000017</v>
      </c>
      <c r="BQ87" s="182">
        <f t="shared" si="58"/>
        <v>-7.6700000000000017</v>
      </c>
    </row>
    <row r="88" spans="1:69">
      <c r="A88" s="8" t="s">
        <v>130</v>
      </c>
      <c r="B88" s="15">
        <f>'[3]28'!B90</f>
        <v>320</v>
      </c>
      <c r="C88" s="16">
        <f>'[3]28'!C90</f>
        <v>0</v>
      </c>
      <c r="D88" s="16">
        <f>'[3]28'!D90</f>
        <v>0</v>
      </c>
      <c r="E88" s="16">
        <f>'[3]28'!E90</f>
        <v>0</v>
      </c>
      <c r="F88" s="16">
        <f>'[3]28'!F90</f>
        <v>360</v>
      </c>
      <c r="G88" s="16">
        <f>'[3]28'!G90</f>
        <v>460</v>
      </c>
      <c r="H88" s="17">
        <f t="shared" si="59"/>
        <v>1140</v>
      </c>
      <c r="I88" s="15">
        <f>'[3]28'!J90</f>
        <v>272.82</v>
      </c>
      <c r="J88" s="16">
        <f>'[3]28'!K90</f>
        <v>0</v>
      </c>
      <c r="K88" s="16">
        <f>'[3]28'!L90</f>
        <v>0</v>
      </c>
      <c r="L88" s="16">
        <f>'[3]28'!M90</f>
        <v>0</v>
      </c>
      <c r="M88" s="16">
        <f>'[3]28'!N90</f>
        <v>0</v>
      </c>
      <c r="N88" s="16">
        <f>'[3]28'!O90</f>
        <v>0</v>
      </c>
      <c r="O88" s="17">
        <f t="shared" si="60"/>
        <v>272.82</v>
      </c>
      <c r="P88" s="18">
        <f>frq!C88</f>
        <v>1</v>
      </c>
      <c r="Q88" s="15">
        <f t="shared" si="33"/>
        <v>272.82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272.82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208.82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208.82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32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32</v>
      </c>
      <c r="BP88" s="182">
        <f t="shared" si="57"/>
        <v>-32</v>
      </c>
      <c r="BQ88" s="182">
        <f t="shared" si="58"/>
        <v>-32</v>
      </c>
    </row>
    <row r="89" spans="1:69">
      <c r="A89" s="8" t="s">
        <v>131</v>
      </c>
      <c r="B89" s="15">
        <f>'[3]28'!B91</f>
        <v>320</v>
      </c>
      <c r="C89" s="16">
        <f>'[3]28'!C91</f>
        <v>0</v>
      </c>
      <c r="D89" s="16">
        <f>'[3]28'!D91</f>
        <v>0</v>
      </c>
      <c r="E89" s="16">
        <f>'[3]28'!E91</f>
        <v>0</v>
      </c>
      <c r="F89" s="16">
        <f>'[3]28'!F91</f>
        <v>360</v>
      </c>
      <c r="G89" s="16">
        <f>'[3]28'!G91</f>
        <v>460</v>
      </c>
      <c r="H89" s="17">
        <f t="shared" si="59"/>
        <v>1140</v>
      </c>
      <c r="I89" s="15">
        <f>'[3]28'!J91</f>
        <v>270.82</v>
      </c>
      <c r="J89" s="16">
        <f>'[3]28'!K91</f>
        <v>0</v>
      </c>
      <c r="K89" s="16">
        <f>'[3]28'!L91</f>
        <v>0</v>
      </c>
      <c r="L89" s="16">
        <f>'[3]28'!M91</f>
        <v>0</v>
      </c>
      <c r="M89" s="16">
        <f>'[3]28'!N91</f>
        <v>0</v>
      </c>
      <c r="N89" s="16">
        <f>'[3]28'!O91</f>
        <v>0</v>
      </c>
      <c r="O89" s="17">
        <f t="shared" si="60"/>
        <v>270.82</v>
      </c>
      <c r="P89" s="18">
        <f>frq!C89</f>
        <v>1</v>
      </c>
      <c r="Q89" s="15">
        <f t="shared" si="33"/>
        <v>270.82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270.82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206.82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206.82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32</v>
      </c>
      <c r="BD89" s="207">
        <v>32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32</v>
      </c>
      <c r="BP89" s="182">
        <f t="shared" si="57"/>
        <v>-32</v>
      </c>
      <c r="BQ89" s="182">
        <f t="shared" si="58"/>
        <v>-32</v>
      </c>
    </row>
    <row r="90" spans="1:69">
      <c r="A90" s="8" t="s">
        <v>132</v>
      </c>
      <c r="B90" s="15">
        <f>'[3]28'!B92</f>
        <v>320</v>
      </c>
      <c r="C90" s="16">
        <f>'[3]28'!C92</f>
        <v>0</v>
      </c>
      <c r="D90" s="16">
        <f>'[3]28'!D92</f>
        <v>0</v>
      </c>
      <c r="E90" s="16">
        <f>'[3]28'!E92</f>
        <v>0</v>
      </c>
      <c r="F90" s="16">
        <f>'[3]28'!F92</f>
        <v>360</v>
      </c>
      <c r="G90" s="16">
        <f>'[3]28'!G92</f>
        <v>460</v>
      </c>
      <c r="H90" s="17">
        <f t="shared" si="59"/>
        <v>1140</v>
      </c>
      <c r="I90" s="15">
        <f>'[3]28'!J92</f>
        <v>270.82</v>
      </c>
      <c r="J90" s="16">
        <f>'[3]28'!K92</f>
        <v>0</v>
      </c>
      <c r="K90" s="16">
        <f>'[3]28'!L92</f>
        <v>0</v>
      </c>
      <c r="L90" s="16">
        <f>'[3]28'!M92</f>
        <v>0</v>
      </c>
      <c r="M90" s="16">
        <f>'[3]28'!N92</f>
        <v>0</v>
      </c>
      <c r="N90" s="16">
        <f>'[3]28'!O92</f>
        <v>0</v>
      </c>
      <c r="O90" s="17">
        <f t="shared" si="60"/>
        <v>270.82</v>
      </c>
      <c r="P90" s="18">
        <f>frq!C90</f>
        <v>1</v>
      </c>
      <c r="Q90" s="15">
        <f t="shared" si="33"/>
        <v>270.82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270.82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206.82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206.82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32</v>
      </c>
      <c r="BD90" s="207">
        <v>32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32</v>
      </c>
      <c r="BP90" s="182">
        <f t="shared" si="57"/>
        <v>-32</v>
      </c>
      <c r="BQ90" s="182">
        <f t="shared" si="58"/>
        <v>-32</v>
      </c>
    </row>
    <row r="91" spans="1:69">
      <c r="A91" s="8" t="s">
        <v>133</v>
      </c>
      <c r="B91" s="15">
        <f>'[3]28'!B93</f>
        <v>320</v>
      </c>
      <c r="C91" s="16">
        <f>'[3]28'!C93</f>
        <v>0</v>
      </c>
      <c r="D91" s="16">
        <f>'[3]28'!D93</f>
        <v>0</v>
      </c>
      <c r="E91" s="16">
        <f>'[3]28'!E93</f>
        <v>0</v>
      </c>
      <c r="F91" s="16">
        <f>'[3]28'!F93</f>
        <v>360</v>
      </c>
      <c r="G91" s="16">
        <f>'[3]28'!G93</f>
        <v>460</v>
      </c>
      <c r="H91" s="17">
        <f t="shared" si="59"/>
        <v>1140</v>
      </c>
      <c r="I91" s="15">
        <f>'[3]28'!J93</f>
        <v>270</v>
      </c>
      <c r="J91" s="16">
        <f>'[3]28'!K93</f>
        <v>0</v>
      </c>
      <c r="K91" s="16">
        <f>'[3]28'!L93</f>
        <v>0</v>
      </c>
      <c r="L91" s="16">
        <f>'[3]28'!M93</f>
        <v>0</v>
      </c>
      <c r="M91" s="16">
        <f>'[3]28'!N93</f>
        <v>0</v>
      </c>
      <c r="N91" s="16">
        <f>'[3]28'!O93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206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206</v>
      </c>
      <c r="AW91" s="207">
        <v>32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32</v>
      </c>
      <c r="BD91" s="207">
        <v>32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32</v>
      </c>
      <c r="BL91" s="8">
        <f t="shared" si="53"/>
        <v>0</v>
      </c>
      <c r="BM91" s="8">
        <f t="shared" si="54"/>
        <v>0</v>
      </c>
      <c r="BN91" s="8">
        <f t="shared" si="55"/>
        <v>32</v>
      </c>
      <c r="BO91" s="8">
        <f t="shared" si="56"/>
        <v>32</v>
      </c>
      <c r="BP91" s="182">
        <f t="shared" si="57"/>
        <v>-32</v>
      </c>
      <c r="BQ91" s="182">
        <f t="shared" si="58"/>
        <v>-32</v>
      </c>
    </row>
    <row r="92" spans="1:69">
      <c r="A92" s="8" t="s">
        <v>134</v>
      </c>
      <c r="B92" s="15">
        <f>'[3]28'!B94</f>
        <v>320</v>
      </c>
      <c r="C92" s="16">
        <f>'[3]28'!C94</f>
        <v>0</v>
      </c>
      <c r="D92" s="16">
        <f>'[3]28'!D94</f>
        <v>0</v>
      </c>
      <c r="E92" s="16">
        <f>'[3]28'!E94</f>
        <v>0</v>
      </c>
      <c r="F92" s="16">
        <f>'[3]28'!F94</f>
        <v>360</v>
      </c>
      <c r="G92" s="16">
        <f>'[3]28'!G94</f>
        <v>460</v>
      </c>
      <c r="H92" s="17">
        <f t="shared" si="59"/>
        <v>1140</v>
      </c>
      <c r="I92" s="15">
        <f>'[3]28'!J94</f>
        <v>270</v>
      </c>
      <c r="J92" s="16">
        <f>'[3]28'!K94</f>
        <v>0</v>
      </c>
      <c r="K92" s="16">
        <f>'[3]28'!L94</f>
        <v>0</v>
      </c>
      <c r="L92" s="16">
        <f>'[3]28'!M94</f>
        <v>0</v>
      </c>
      <c r="M92" s="16">
        <f>'[3]28'!N94</f>
        <v>0</v>
      </c>
      <c r="N92" s="16">
        <f>'[3]28'!O94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206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206</v>
      </c>
      <c r="AW92" s="207">
        <v>32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32</v>
      </c>
      <c r="BD92" s="207">
        <v>32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32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32</v>
      </c>
      <c r="BP92" s="182">
        <f t="shared" si="57"/>
        <v>-32</v>
      </c>
      <c r="BQ92" s="182">
        <f t="shared" si="58"/>
        <v>-32</v>
      </c>
    </row>
    <row r="93" spans="1:69">
      <c r="A93" s="8" t="s">
        <v>135</v>
      </c>
      <c r="B93" s="15">
        <f>'[3]28'!B95</f>
        <v>320</v>
      </c>
      <c r="C93" s="16">
        <f>'[3]28'!C95</f>
        <v>0</v>
      </c>
      <c r="D93" s="16">
        <f>'[3]28'!D95</f>
        <v>0</v>
      </c>
      <c r="E93" s="16">
        <f>'[3]28'!E95</f>
        <v>0</v>
      </c>
      <c r="F93" s="16">
        <f>'[3]28'!F95</f>
        <v>360</v>
      </c>
      <c r="G93" s="16">
        <f>'[3]28'!G95</f>
        <v>460</v>
      </c>
      <c r="H93" s="17">
        <f t="shared" si="59"/>
        <v>1140</v>
      </c>
      <c r="I93" s="15">
        <f>'[3]28'!J95</f>
        <v>270</v>
      </c>
      <c r="J93" s="16">
        <f>'[3]28'!K95</f>
        <v>0</v>
      </c>
      <c r="K93" s="16">
        <f>'[3]28'!L95</f>
        <v>0</v>
      </c>
      <c r="L93" s="16">
        <f>'[3]28'!M95</f>
        <v>0</v>
      </c>
      <c r="M93" s="16">
        <f>'[3]28'!N95</f>
        <v>0</v>
      </c>
      <c r="N93" s="16">
        <f>'[3]28'!O95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25.25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25.25</v>
      </c>
      <c r="AL93" s="8">
        <f t="shared" si="35"/>
        <v>212.75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212.75</v>
      </c>
      <c r="AW93" s="207">
        <v>32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32</v>
      </c>
      <c r="BD93" s="207">
        <v>25.25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25.25</v>
      </c>
      <c r="BL93" s="8">
        <f t="shared" si="53"/>
        <v>0</v>
      </c>
      <c r="BM93" s="8">
        <f t="shared" si="54"/>
        <v>0</v>
      </c>
      <c r="BN93" s="8">
        <f t="shared" si="55"/>
        <v>32</v>
      </c>
      <c r="BO93" s="8">
        <f t="shared" si="56"/>
        <v>25.25</v>
      </c>
      <c r="BP93" s="182">
        <f t="shared" si="57"/>
        <v>-32</v>
      </c>
      <c r="BQ93" s="182">
        <f t="shared" si="58"/>
        <v>-25.25</v>
      </c>
    </row>
    <row r="94" spans="1:69">
      <c r="A94" s="8" t="s">
        <v>136</v>
      </c>
      <c r="B94" s="15">
        <f>'[3]28'!B96</f>
        <v>320</v>
      </c>
      <c r="C94" s="16">
        <f>'[3]28'!C96</f>
        <v>0</v>
      </c>
      <c r="D94" s="16">
        <f>'[3]28'!D96</f>
        <v>0</v>
      </c>
      <c r="E94" s="16">
        <f>'[3]28'!E96</f>
        <v>0</v>
      </c>
      <c r="F94" s="16">
        <f>'[3]28'!F96</f>
        <v>360</v>
      </c>
      <c r="G94" s="16">
        <f>'[3]28'!G96</f>
        <v>460</v>
      </c>
      <c r="H94" s="17">
        <f t="shared" si="59"/>
        <v>1140</v>
      </c>
      <c r="I94" s="15">
        <f>'[3]28'!J96</f>
        <v>270</v>
      </c>
      <c r="J94" s="16">
        <f>'[3]28'!K96</f>
        <v>0</v>
      </c>
      <c r="K94" s="16">
        <f>'[3]28'!L96</f>
        <v>0</v>
      </c>
      <c r="L94" s="16">
        <f>'[3]28'!M96</f>
        <v>0</v>
      </c>
      <c r="M94" s="16">
        <f>'[3]28'!N96</f>
        <v>0</v>
      </c>
      <c r="N94" s="16">
        <f>'[3]28'!O96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25.25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25.25</v>
      </c>
      <c r="AL94" s="8">
        <f t="shared" si="35"/>
        <v>212.75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212.75</v>
      </c>
      <c r="AW94" s="207">
        <v>32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32</v>
      </c>
      <c r="BD94" s="207">
        <v>25.25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25.25</v>
      </c>
      <c r="BL94" s="8">
        <f t="shared" si="53"/>
        <v>0</v>
      </c>
      <c r="BM94" s="8">
        <f t="shared" si="54"/>
        <v>0</v>
      </c>
      <c r="BN94" s="8">
        <f t="shared" si="55"/>
        <v>32</v>
      </c>
      <c r="BO94" s="8">
        <f t="shared" si="56"/>
        <v>25.25</v>
      </c>
      <c r="BP94" s="182">
        <f t="shared" si="57"/>
        <v>-32</v>
      </c>
      <c r="BQ94" s="182">
        <f t="shared" si="58"/>
        <v>-25.25</v>
      </c>
    </row>
    <row r="95" spans="1:69">
      <c r="A95" s="8" t="s">
        <v>137</v>
      </c>
      <c r="B95" s="15">
        <f>'[3]28'!B97</f>
        <v>320</v>
      </c>
      <c r="C95" s="16">
        <f>'[3]28'!C97</f>
        <v>0</v>
      </c>
      <c r="D95" s="16">
        <f>'[3]28'!D97</f>
        <v>0</v>
      </c>
      <c r="E95" s="16">
        <f>'[3]28'!E97</f>
        <v>0</v>
      </c>
      <c r="F95" s="16">
        <f>'[3]28'!F97</f>
        <v>360</v>
      </c>
      <c r="G95" s="16">
        <f>'[3]28'!G97</f>
        <v>460</v>
      </c>
      <c r="H95" s="17">
        <f t="shared" si="59"/>
        <v>1140</v>
      </c>
      <c r="I95" s="15">
        <f>'[3]28'!J97</f>
        <v>270</v>
      </c>
      <c r="J95" s="16">
        <f>'[3]28'!K97</f>
        <v>0</v>
      </c>
      <c r="K95" s="16">
        <f>'[3]28'!L97</f>
        <v>0</v>
      </c>
      <c r="L95" s="16">
        <f>'[3]28'!M97</f>
        <v>0</v>
      </c>
      <c r="M95" s="16">
        <f>'[3]28'!N97</f>
        <v>0</v>
      </c>
      <c r="N95" s="16">
        <f>'[3]28'!O97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25.25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25.25</v>
      </c>
      <c r="AL95" s="8">
        <f t="shared" si="35"/>
        <v>212.75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212.75</v>
      </c>
      <c r="AW95" s="207">
        <v>32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32</v>
      </c>
      <c r="BD95" s="207">
        <v>25.25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25.25</v>
      </c>
      <c r="BL95" s="8">
        <f t="shared" si="53"/>
        <v>0</v>
      </c>
      <c r="BM95" s="8">
        <f t="shared" si="54"/>
        <v>0</v>
      </c>
      <c r="BN95" s="8">
        <f t="shared" si="55"/>
        <v>32</v>
      </c>
      <c r="BO95" s="8">
        <f t="shared" si="56"/>
        <v>25.25</v>
      </c>
      <c r="BP95" s="182">
        <f t="shared" si="57"/>
        <v>-32</v>
      </c>
      <c r="BQ95" s="182">
        <f t="shared" si="58"/>
        <v>-25.25</v>
      </c>
    </row>
    <row r="96" spans="1:69">
      <c r="A96" s="8" t="s">
        <v>138</v>
      </c>
      <c r="B96" s="15">
        <f>'[3]28'!B98</f>
        <v>320</v>
      </c>
      <c r="C96" s="16">
        <f>'[3]28'!C98</f>
        <v>0</v>
      </c>
      <c r="D96" s="16">
        <f>'[3]28'!D98</f>
        <v>0</v>
      </c>
      <c r="E96" s="16">
        <f>'[3]28'!E98</f>
        <v>0</v>
      </c>
      <c r="F96" s="16">
        <f>'[3]28'!F98</f>
        <v>360</v>
      </c>
      <c r="G96" s="16">
        <f>'[3]28'!G98</f>
        <v>460</v>
      </c>
      <c r="H96" s="17">
        <f t="shared" si="59"/>
        <v>1140</v>
      </c>
      <c r="I96" s="15">
        <f>'[3]28'!J98</f>
        <v>270</v>
      </c>
      <c r="J96" s="16">
        <f>'[3]28'!K98</f>
        <v>0</v>
      </c>
      <c r="K96" s="16">
        <f>'[3]28'!L98</f>
        <v>0</v>
      </c>
      <c r="L96" s="16">
        <f>'[3]28'!M98</f>
        <v>0</v>
      </c>
      <c r="M96" s="16">
        <f>'[3]28'!N98</f>
        <v>0</v>
      </c>
      <c r="N96" s="16">
        <f>'[3]28'!O98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25.25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25.25</v>
      </c>
      <c r="AL96" s="8">
        <f t="shared" si="35"/>
        <v>212.75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212.75</v>
      </c>
      <c r="AW96" s="207">
        <v>32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32</v>
      </c>
      <c r="BD96" s="207">
        <v>25.25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25.25</v>
      </c>
      <c r="BL96" s="8">
        <f t="shared" si="53"/>
        <v>0</v>
      </c>
      <c r="BM96" s="8">
        <f t="shared" si="54"/>
        <v>0</v>
      </c>
      <c r="BN96" s="8">
        <f t="shared" si="55"/>
        <v>32</v>
      </c>
      <c r="BO96" s="8">
        <f t="shared" si="56"/>
        <v>25.25</v>
      </c>
      <c r="BP96" s="182">
        <f t="shared" si="57"/>
        <v>-32</v>
      </c>
      <c r="BQ96" s="182">
        <f t="shared" si="58"/>
        <v>-25.25</v>
      </c>
    </row>
    <row r="97" spans="1:69">
      <c r="A97" s="8" t="s">
        <v>139</v>
      </c>
      <c r="B97" s="15">
        <f>'[3]28'!B99</f>
        <v>320</v>
      </c>
      <c r="C97" s="16">
        <f>'[3]28'!C99</f>
        <v>0</v>
      </c>
      <c r="D97" s="16">
        <f>'[3]28'!D99</f>
        <v>0</v>
      </c>
      <c r="E97" s="16">
        <f>'[3]28'!E99</f>
        <v>0</v>
      </c>
      <c r="F97" s="16">
        <f>'[3]28'!F99</f>
        <v>360</v>
      </c>
      <c r="G97" s="16">
        <f>'[3]28'!G99</f>
        <v>460</v>
      </c>
      <c r="H97" s="17">
        <f t="shared" si="59"/>
        <v>1140</v>
      </c>
      <c r="I97" s="15">
        <f>'[3]28'!J99</f>
        <v>270</v>
      </c>
      <c r="J97" s="16">
        <f>'[3]28'!K99</f>
        <v>0</v>
      </c>
      <c r="K97" s="16">
        <f>'[3]28'!L99</f>
        <v>0</v>
      </c>
      <c r="L97" s="16">
        <f>'[3]28'!M99</f>
        <v>0</v>
      </c>
      <c r="M97" s="16">
        <f>'[3]28'!N99</f>
        <v>0</v>
      </c>
      <c r="N97" s="16">
        <f>'[3]28'!O99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25.25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25.25</v>
      </c>
      <c r="AL97" s="8">
        <f t="shared" si="35"/>
        <v>212.75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212.75</v>
      </c>
      <c r="AW97" s="207">
        <v>32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32</v>
      </c>
      <c r="BD97" s="207">
        <v>25.25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25.25</v>
      </c>
      <c r="BL97" s="8">
        <f t="shared" si="53"/>
        <v>0</v>
      </c>
      <c r="BM97" s="8">
        <f t="shared" si="54"/>
        <v>0</v>
      </c>
      <c r="BN97" s="8">
        <f t="shared" si="55"/>
        <v>32</v>
      </c>
      <c r="BO97" s="8">
        <f t="shared" si="56"/>
        <v>25.25</v>
      </c>
      <c r="BP97" s="182">
        <f t="shared" si="57"/>
        <v>-32</v>
      </c>
      <c r="BQ97" s="182">
        <f t="shared" si="58"/>
        <v>-25.25</v>
      </c>
    </row>
    <row r="98" spans="1:69">
      <c r="A98" s="8" t="s">
        <v>140</v>
      </c>
      <c r="B98" s="15">
        <f>'[3]28'!B100</f>
        <v>320</v>
      </c>
      <c r="C98" s="16">
        <f>'[3]28'!C100</f>
        <v>0</v>
      </c>
      <c r="D98" s="16">
        <f>'[3]28'!D100</f>
        <v>0</v>
      </c>
      <c r="E98" s="16">
        <f>'[3]28'!E100</f>
        <v>0</v>
      </c>
      <c r="F98" s="16">
        <f>'[3]28'!F100</f>
        <v>360</v>
      </c>
      <c r="G98" s="16">
        <f>'[3]28'!G100</f>
        <v>460</v>
      </c>
      <c r="H98" s="17">
        <f t="shared" si="59"/>
        <v>1140</v>
      </c>
      <c r="I98" s="15">
        <f>'[3]28'!J100</f>
        <v>270</v>
      </c>
      <c r="J98" s="16">
        <f>'[3]28'!K100</f>
        <v>0</v>
      </c>
      <c r="K98" s="16">
        <f>'[3]28'!L100</f>
        <v>0</v>
      </c>
      <c r="L98" s="16">
        <f>'[3]28'!M100</f>
        <v>0</v>
      </c>
      <c r="M98" s="16">
        <f>'[3]28'!N100</f>
        <v>0</v>
      </c>
      <c r="N98" s="16">
        <f>'[3]28'!O100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25.25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25.25</v>
      </c>
      <c r="AL98" s="8">
        <f t="shared" si="35"/>
        <v>212.75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212.75</v>
      </c>
      <c r="AW98" s="207">
        <v>32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32</v>
      </c>
      <c r="BD98" s="207">
        <v>25.25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25.25</v>
      </c>
      <c r="BL98" s="8">
        <f t="shared" si="53"/>
        <v>0</v>
      </c>
      <c r="BM98" s="8">
        <f t="shared" si="54"/>
        <v>0</v>
      </c>
      <c r="BN98" s="8">
        <f t="shared" si="55"/>
        <v>32</v>
      </c>
      <c r="BO98" s="8">
        <f t="shared" si="56"/>
        <v>25.25</v>
      </c>
      <c r="BP98" s="182">
        <f t="shared" si="57"/>
        <v>-32</v>
      </c>
      <c r="BQ98" s="182">
        <f t="shared" si="58"/>
        <v>-25.25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8.64</v>
      </c>
      <c r="G99" s="15">
        <f t="shared" si="62"/>
        <v>11.04</v>
      </c>
      <c r="H99" s="15">
        <f t="shared" si="62"/>
        <v>27.36</v>
      </c>
      <c r="I99" s="15">
        <f t="shared" si="62"/>
        <v>6.9025779999999939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6.9025779999999939</v>
      </c>
      <c r="P99" s="15">
        <f t="shared" si="62"/>
        <v>2.4E-2</v>
      </c>
      <c r="Q99" s="15">
        <f t="shared" si="62"/>
        <v>6.9025779999999939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6.9025779999999939</v>
      </c>
      <c r="X99" s="15">
        <f t="shared" si="62"/>
        <v>0.75954500000000003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0.75954500000000003</v>
      </c>
      <c r="AE99" s="15">
        <f t="shared" si="62"/>
        <v>0.74022999999999994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0.74022999999999994</v>
      </c>
      <c r="AL99" s="15">
        <f t="shared" si="62"/>
        <v>5.402802999999996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5.402802999999996</v>
      </c>
      <c r="AS99" s="15">
        <f t="shared" si="62"/>
        <v>0</v>
      </c>
      <c r="AT99" s="15">
        <f t="shared" si="62"/>
        <v>0.64932249999999936</v>
      </c>
      <c r="AU99" s="15">
        <f t="shared" si="62"/>
        <v>0.62054499999999935</v>
      </c>
      <c r="AV99" s="15">
        <f t="shared" si="62"/>
        <v>0</v>
      </c>
      <c r="AW99" s="15">
        <f t="shared" si="62"/>
        <v>0.75954500000000003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0.75954500000000003</v>
      </c>
      <c r="BD99" s="15">
        <f t="shared" si="62"/>
        <v>0.74022999999999994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0.74022999999999994</v>
      </c>
      <c r="BK99" s="15"/>
      <c r="BL99" s="15">
        <f t="shared" si="63"/>
        <v>0.64932249999999936</v>
      </c>
      <c r="BM99" s="15">
        <f t="shared" si="63"/>
        <v>0.62054499999999935</v>
      </c>
      <c r="BN99" s="15">
        <f t="shared" si="63"/>
        <v>0.75954500000000003</v>
      </c>
      <c r="BO99" s="15">
        <f t="shared" si="63"/>
        <v>0.74022999999999994</v>
      </c>
      <c r="BP99" s="15">
        <f t="shared" si="63"/>
        <v>-0.11022250000000004</v>
      </c>
      <c r="BQ99" s="15">
        <f t="shared" si="63"/>
        <v>-0.11968500000000003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44985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44985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176</v>
      </c>
      <c r="C3">
        <f>PPCL!E3</f>
        <v>0</v>
      </c>
      <c r="D3">
        <f>PPCL!O3</f>
        <v>0</v>
      </c>
      <c r="E3">
        <f>PPCL!P3</f>
        <v>0</v>
      </c>
      <c r="F3">
        <f>B3+C3</f>
        <v>176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176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176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176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176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176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176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176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176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176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176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176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176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176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176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176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176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176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176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176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176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176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176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176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176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176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176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176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176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176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176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176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176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176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176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176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176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176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176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176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176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176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176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176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176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176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176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176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176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176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176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176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176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176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176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176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176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176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176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176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176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176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176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176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176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176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176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176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176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176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176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176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176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176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176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176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176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176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176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4.1399999999999997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4.1399999999999997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14.4</v>
      </c>
      <c r="J3">
        <f>BYPL_EOD!AC3+BYPL_EOD!AD3</f>
        <v>8.1999999999999993</v>
      </c>
      <c r="K3">
        <f>MES_EOD!AC3+MES_EOD!AD3</f>
        <v>0</v>
      </c>
      <c r="L3">
        <f>NDMC_EOD!AC3+NDMC_EOD!AD3</f>
        <v>1.99</v>
      </c>
      <c r="M3">
        <f>TPDDL_EOD!AC3+TPDDL_EOD!AD3</f>
        <v>11.52</v>
      </c>
      <c r="N3">
        <f t="shared" ref="N3:N66" si="0">SUM(I3:M3)</f>
        <v>36.11</v>
      </c>
      <c r="O3" s="154">
        <f t="shared" ref="O3:O66" si="1">G3-N3</f>
        <v>0.49000000000000199</v>
      </c>
      <c r="P3">
        <v>14.595402935474938</v>
      </c>
      <c r="Q3">
        <v>8.3112711160343391</v>
      </c>
      <c r="R3">
        <v>0</v>
      </c>
      <c r="S3">
        <v>2.017003600110773</v>
      </c>
      <c r="T3">
        <v>11.67632234837995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14.4</v>
      </c>
      <c r="J4">
        <f>BYPL_EOD!AC4+BYPL_EOD!AD4</f>
        <v>8.1999999999999993</v>
      </c>
      <c r="K4">
        <f>MES_EOD!AC4+MES_EOD!AD4</f>
        <v>0</v>
      </c>
      <c r="L4">
        <f>NDMC_EOD!AC4+NDMC_EOD!AD4</f>
        <v>1.99</v>
      </c>
      <c r="M4">
        <f>TPDDL_EOD!AC4+TPDDL_EOD!AD4</f>
        <v>11.52</v>
      </c>
      <c r="N4">
        <f t="shared" si="0"/>
        <v>36.11</v>
      </c>
      <c r="O4" s="154">
        <f t="shared" si="1"/>
        <v>0.49000000000000199</v>
      </c>
      <c r="P4">
        <v>14.595402935474938</v>
      </c>
      <c r="Q4">
        <v>8.3112711160343391</v>
      </c>
      <c r="R4">
        <v>0</v>
      </c>
      <c r="S4">
        <v>2.017003600110773</v>
      </c>
      <c r="T4">
        <v>11.67632234837995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14.4</v>
      </c>
      <c r="J5">
        <f>BYPL_EOD!AC5+BYPL_EOD!AD5</f>
        <v>8.1999999999999993</v>
      </c>
      <c r="K5">
        <f>MES_EOD!AC5+MES_EOD!AD5</f>
        <v>0</v>
      </c>
      <c r="L5">
        <f>NDMC_EOD!AC5+NDMC_EOD!AD5</f>
        <v>1.99</v>
      </c>
      <c r="M5">
        <f>TPDDL_EOD!AC5+TPDDL_EOD!AD5</f>
        <v>11.52</v>
      </c>
      <c r="N5">
        <f t="shared" si="0"/>
        <v>36.11</v>
      </c>
      <c r="O5" s="154">
        <f t="shared" si="1"/>
        <v>0.49000000000000199</v>
      </c>
      <c r="P5">
        <v>14.595402935474938</v>
      </c>
      <c r="Q5">
        <v>8.3112711160343391</v>
      </c>
      <c r="R5">
        <v>0</v>
      </c>
      <c r="S5">
        <v>2.017003600110773</v>
      </c>
      <c r="T5">
        <v>11.67632234837995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14.4</v>
      </c>
      <c r="J6">
        <f>BYPL_EOD!AC6+BYPL_EOD!AD6</f>
        <v>8.1999999999999993</v>
      </c>
      <c r="K6">
        <f>MES_EOD!AC6+MES_EOD!AD6</f>
        <v>0</v>
      </c>
      <c r="L6">
        <f>NDMC_EOD!AC6+NDMC_EOD!AD6</f>
        <v>1.99</v>
      </c>
      <c r="M6">
        <f>TPDDL_EOD!AC6+TPDDL_EOD!AD6</f>
        <v>11.52</v>
      </c>
      <c r="N6">
        <f t="shared" si="0"/>
        <v>36.11</v>
      </c>
      <c r="O6" s="154">
        <f t="shared" si="1"/>
        <v>0.49000000000000199</v>
      </c>
      <c r="P6">
        <v>14.595402935474938</v>
      </c>
      <c r="Q6">
        <v>8.3112711160343391</v>
      </c>
      <c r="R6">
        <v>0</v>
      </c>
      <c r="S6">
        <v>2.017003600110773</v>
      </c>
      <c r="T6">
        <v>11.67632234837995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14.4</v>
      </c>
      <c r="J7">
        <f>BYPL_EOD!AC7+BYPL_EOD!AD7</f>
        <v>8.1999999999999993</v>
      </c>
      <c r="K7">
        <f>MES_EOD!AC7+MES_EOD!AD7</f>
        <v>0</v>
      </c>
      <c r="L7">
        <f>NDMC_EOD!AC7+NDMC_EOD!AD7</f>
        <v>1.99</v>
      </c>
      <c r="M7">
        <f>TPDDL_EOD!AC7+TPDDL_EOD!AD7</f>
        <v>11.52</v>
      </c>
      <c r="N7">
        <f t="shared" si="0"/>
        <v>36.11</v>
      </c>
      <c r="O7" s="154">
        <f t="shared" si="1"/>
        <v>0.49000000000000199</v>
      </c>
      <c r="P7">
        <v>14.595402935474938</v>
      </c>
      <c r="Q7">
        <v>8.3112711160343391</v>
      </c>
      <c r="R7">
        <v>0</v>
      </c>
      <c r="S7">
        <v>2.017003600110773</v>
      </c>
      <c r="T7">
        <v>11.67632234837995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14.4</v>
      </c>
      <c r="J8">
        <f>BYPL_EOD!AC8+BYPL_EOD!AD8</f>
        <v>8.1999999999999993</v>
      </c>
      <c r="K8">
        <f>MES_EOD!AC8+MES_EOD!AD8</f>
        <v>0</v>
      </c>
      <c r="L8">
        <f>NDMC_EOD!AC8+NDMC_EOD!AD8</f>
        <v>1.99</v>
      </c>
      <c r="M8">
        <f>TPDDL_EOD!AC8+TPDDL_EOD!AD8</f>
        <v>11.52</v>
      </c>
      <c r="N8">
        <f t="shared" si="0"/>
        <v>36.11</v>
      </c>
      <c r="O8" s="154">
        <f t="shared" si="1"/>
        <v>0.49000000000000199</v>
      </c>
      <c r="P8">
        <v>14.595402935474938</v>
      </c>
      <c r="Q8">
        <v>8.3112711160343391</v>
      </c>
      <c r="R8">
        <v>0</v>
      </c>
      <c r="S8">
        <v>2.017003600110773</v>
      </c>
      <c r="T8">
        <v>11.67632234837995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14.4</v>
      </c>
      <c r="J9">
        <f>BYPL_EOD!AC9+BYPL_EOD!AD9</f>
        <v>8.1999999999999993</v>
      </c>
      <c r="K9">
        <f>MES_EOD!AC9+MES_EOD!AD9</f>
        <v>0</v>
      </c>
      <c r="L9">
        <f>NDMC_EOD!AC9+NDMC_EOD!AD9</f>
        <v>1.99</v>
      </c>
      <c r="M9">
        <f>TPDDL_EOD!AC9+TPDDL_EOD!AD9</f>
        <v>11.52</v>
      </c>
      <c r="N9">
        <f t="shared" si="0"/>
        <v>36.11</v>
      </c>
      <c r="O9" s="154">
        <f t="shared" si="1"/>
        <v>0.49000000000000199</v>
      </c>
      <c r="P9">
        <v>14.595402935474938</v>
      </c>
      <c r="Q9">
        <v>8.3112711160343391</v>
      </c>
      <c r="R9">
        <v>0</v>
      </c>
      <c r="S9">
        <v>2.017003600110773</v>
      </c>
      <c r="T9">
        <v>11.67632234837995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14.4</v>
      </c>
      <c r="J10">
        <f>BYPL_EOD!AC10+BYPL_EOD!AD10</f>
        <v>8.1999999999999993</v>
      </c>
      <c r="K10">
        <f>MES_EOD!AC10+MES_EOD!AD10</f>
        <v>0</v>
      </c>
      <c r="L10">
        <f>NDMC_EOD!AC10+NDMC_EOD!AD10</f>
        <v>1.99</v>
      </c>
      <c r="M10">
        <f>TPDDL_EOD!AC10+TPDDL_EOD!AD10</f>
        <v>11.52</v>
      </c>
      <c r="N10">
        <f t="shared" si="0"/>
        <v>36.11</v>
      </c>
      <c r="O10" s="154">
        <f t="shared" si="1"/>
        <v>0.49000000000000199</v>
      </c>
      <c r="P10">
        <v>14.595402935474938</v>
      </c>
      <c r="Q10">
        <v>8.3112711160343391</v>
      </c>
      <c r="R10">
        <v>0</v>
      </c>
      <c r="S10">
        <v>2.017003600110773</v>
      </c>
      <c r="T10">
        <v>11.67632234837995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14.4</v>
      </c>
      <c r="J11">
        <f>BYPL_EOD!AC11+BYPL_EOD!AD11</f>
        <v>8.1999999999999993</v>
      </c>
      <c r="K11">
        <f>MES_EOD!AC11+MES_EOD!AD11</f>
        <v>0</v>
      </c>
      <c r="L11">
        <f>NDMC_EOD!AC11+NDMC_EOD!AD11</f>
        <v>1.99</v>
      </c>
      <c r="M11">
        <f>TPDDL_EOD!AC11+TPDDL_EOD!AD11</f>
        <v>11.52</v>
      </c>
      <c r="N11">
        <f t="shared" si="0"/>
        <v>36.11</v>
      </c>
      <c r="O11" s="154">
        <f t="shared" si="1"/>
        <v>0.49000000000000199</v>
      </c>
      <c r="P11">
        <v>14.595402935474938</v>
      </c>
      <c r="Q11">
        <v>8.3112711160343391</v>
      </c>
      <c r="R11">
        <v>0</v>
      </c>
      <c r="S11">
        <v>2.017003600110773</v>
      </c>
      <c r="T11">
        <v>11.67632234837995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14.4</v>
      </c>
      <c r="J12">
        <f>BYPL_EOD!AC12+BYPL_EOD!AD12</f>
        <v>8.1999999999999993</v>
      </c>
      <c r="K12">
        <f>MES_EOD!AC12+MES_EOD!AD12</f>
        <v>0</v>
      </c>
      <c r="L12">
        <f>NDMC_EOD!AC12+NDMC_EOD!AD12</f>
        <v>1.99</v>
      </c>
      <c r="M12">
        <f>TPDDL_EOD!AC12+TPDDL_EOD!AD12</f>
        <v>11.52</v>
      </c>
      <c r="N12">
        <f t="shared" si="0"/>
        <v>36.11</v>
      </c>
      <c r="O12" s="154">
        <f t="shared" si="1"/>
        <v>0.49000000000000199</v>
      </c>
      <c r="P12">
        <v>14.595402935474938</v>
      </c>
      <c r="Q12">
        <v>8.3112711160343391</v>
      </c>
      <c r="R12">
        <v>0</v>
      </c>
      <c r="S12">
        <v>2.017003600110773</v>
      </c>
      <c r="T12">
        <v>11.67632234837995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14.46</v>
      </c>
      <c r="J13">
        <f>BYPL_EOD!AC13+BYPL_EOD!AD13</f>
        <v>8.23</v>
      </c>
      <c r="K13">
        <f>MES_EOD!AC13+MES_EOD!AD13</f>
        <v>0</v>
      </c>
      <c r="L13">
        <f>NDMC_EOD!AC13+NDMC_EOD!AD13</f>
        <v>1.85</v>
      </c>
      <c r="M13">
        <f>TPDDL_EOD!AC13+TPDDL_EOD!AD13</f>
        <v>11.56</v>
      </c>
      <c r="N13">
        <f t="shared" si="0"/>
        <v>36.1</v>
      </c>
      <c r="O13" s="154">
        <f t="shared" si="1"/>
        <v>0.5</v>
      </c>
      <c r="P13">
        <v>14.660277008310251</v>
      </c>
      <c r="Q13">
        <v>8.3439889196675896</v>
      </c>
      <c r="R13">
        <v>0</v>
      </c>
      <c r="S13">
        <v>1.875623268698061</v>
      </c>
      <c r="T13">
        <v>11.720110803324101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14.46</v>
      </c>
      <c r="J14">
        <f>BYPL_EOD!AC14+BYPL_EOD!AD14</f>
        <v>8.23</v>
      </c>
      <c r="K14">
        <f>MES_EOD!AC14+MES_EOD!AD14</f>
        <v>0</v>
      </c>
      <c r="L14">
        <f>NDMC_EOD!AC14+NDMC_EOD!AD14</f>
        <v>1.85</v>
      </c>
      <c r="M14">
        <f>TPDDL_EOD!AC14+TPDDL_EOD!AD14</f>
        <v>11.56</v>
      </c>
      <c r="N14">
        <f t="shared" si="0"/>
        <v>36.1</v>
      </c>
      <c r="O14" s="154">
        <f t="shared" si="1"/>
        <v>0.5</v>
      </c>
      <c r="P14">
        <v>14.660277008310251</v>
      </c>
      <c r="Q14">
        <v>8.3439889196675896</v>
      </c>
      <c r="R14">
        <v>0</v>
      </c>
      <c r="S14">
        <v>1.875623268698061</v>
      </c>
      <c r="T14">
        <v>11.720110803324101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14.4</v>
      </c>
      <c r="J15">
        <f>BYPL_EOD!AC15+BYPL_EOD!AD15</f>
        <v>8.1999999999999993</v>
      </c>
      <c r="K15">
        <f>MES_EOD!AC15+MES_EOD!AD15</f>
        <v>0</v>
      </c>
      <c r="L15">
        <f>NDMC_EOD!AC15+NDMC_EOD!AD15</f>
        <v>1.99</v>
      </c>
      <c r="M15">
        <f>TPDDL_EOD!AC15+TPDDL_EOD!AD15</f>
        <v>11.52</v>
      </c>
      <c r="N15">
        <f t="shared" si="0"/>
        <v>36.11</v>
      </c>
      <c r="O15" s="154">
        <f t="shared" si="1"/>
        <v>0.49000000000000199</v>
      </c>
      <c r="P15">
        <v>14.595402935474938</v>
      </c>
      <c r="Q15">
        <v>8.3112711160343391</v>
      </c>
      <c r="R15">
        <v>0</v>
      </c>
      <c r="S15">
        <v>2.017003600110773</v>
      </c>
      <c r="T15">
        <v>11.67632234837995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14.4</v>
      </c>
      <c r="J16">
        <f>BYPL_EOD!AC16+BYPL_EOD!AD16</f>
        <v>8.1999999999999993</v>
      </c>
      <c r="K16">
        <f>MES_EOD!AC16+MES_EOD!AD16</f>
        <v>0</v>
      </c>
      <c r="L16">
        <f>NDMC_EOD!AC16+NDMC_EOD!AD16</f>
        <v>1.99</v>
      </c>
      <c r="M16">
        <f>TPDDL_EOD!AC16+TPDDL_EOD!AD16</f>
        <v>11.52</v>
      </c>
      <c r="N16">
        <f t="shared" si="0"/>
        <v>36.11</v>
      </c>
      <c r="O16" s="154">
        <f t="shared" si="1"/>
        <v>0.49000000000000199</v>
      </c>
      <c r="P16">
        <v>14.595402935474938</v>
      </c>
      <c r="Q16">
        <v>8.3112711160343391</v>
      </c>
      <c r="R16">
        <v>0</v>
      </c>
      <c r="S16">
        <v>2.017003600110773</v>
      </c>
      <c r="T16">
        <v>11.67632234837995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14.4</v>
      </c>
      <c r="J17">
        <f>BYPL_EOD!AC17+BYPL_EOD!AD17</f>
        <v>8.1999999999999993</v>
      </c>
      <c r="K17">
        <f>MES_EOD!AC17+MES_EOD!AD17</f>
        <v>0</v>
      </c>
      <c r="L17">
        <f>NDMC_EOD!AC17+NDMC_EOD!AD17</f>
        <v>1.99</v>
      </c>
      <c r="M17">
        <f>TPDDL_EOD!AC17+TPDDL_EOD!AD17</f>
        <v>11.52</v>
      </c>
      <c r="N17">
        <f t="shared" si="0"/>
        <v>36.11</v>
      </c>
      <c r="O17" s="154">
        <f t="shared" si="1"/>
        <v>0.49000000000000199</v>
      </c>
      <c r="P17">
        <v>14.595402935474938</v>
      </c>
      <c r="Q17">
        <v>8.3112711160343391</v>
      </c>
      <c r="R17">
        <v>0</v>
      </c>
      <c r="S17">
        <v>2.017003600110773</v>
      </c>
      <c r="T17">
        <v>11.67632234837995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14.4</v>
      </c>
      <c r="J18">
        <f>BYPL_EOD!AC18+BYPL_EOD!AD18</f>
        <v>8.1999999999999993</v>
      </c>
      <c r="K18">
        <f>MES_EOD!AC18+MES_EOD!AD18</f>
        <v>0</v>
      </c>
      <c r="L18">
        <f>NDMC_EOD!AC18+NDMC_EOD!AD18</f>
        <v>1.99</v>
      </c>
      <c r="M18">
        <f>TPDDL_EOD!AC18+TPDDL_EOD!AD18</f>
        <v>11.52</v>
      </c>
      <c r="N18">
        <f t="shared" si="0"/>
        <v>36.11</v>
      </c>
      <c r="O18" s="154">
        <f t="shared" si="1"/>
        <v>0.49000000000000199</v>
      </c>
      <c r="P18">
        <v>14.595402935474938</v>
      </c>
      <c r="Q18">
        <v>8.3112711160343391</v>
      </c>
      <c r="R18">
        <v>0</v>
      </c>
      <c r="S18">
        <v>2.017003600110773</v>
      </c>
      <c r="T18">
        <v>11.67632234837995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14.4</v>
      </c>
      <c r="J19">
        <f>BYPL_EOD!AC19+BYPL_EOD!AD19</f>
        <v>8.1999999999999993</v>
      </c>
      <c r="K19">
        <f>MES_EOD!AC19+MES_EOD!AD19</f>
        <v>0</v>
      </c>
      <c r="L19">
        <f>NDMC_EOD!AC19+NDMC_EOD!AD19</f>
        <v>1.99</v>
      </c>
      <c r="M19">
        <f>TPDDL_EOD!AC19+TPDDL_EOD!AD19</f>
        <v>11.52</v>
      </c>
      <c r="N19">
        <f t="shared" si="0"/>
        <v>36.11</v>
      </c>
      <c r="O19" s="154">
        <f t="shared" si="1"/>
        <v>0.49000000000000199</v>
      </c>
      <c r="P19">
        <v>14.595402935474938</v>
      </c>
      <c r="Q19">
        <v>8.3112711160343391</v>
      </c>
      <c r="R19">
        <v>0</v>
      </c>
      <c r="S19">
        <v>2.017003600110773</v>
      </c>
      <c r="T19">
        <v>11.67632234837995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14.4</v>
      </c>
      <c r="J20">
        <f>BYPL_EOD!AC20+BYPL_EOD!AD20</f>
        <v>8.1999999999999993</v>
      </c>
      <c r="K20">
        <f>MES_EOD!AC20+MES_EOD!AD20</f>
        <v>0</v>
      </c>
      <c r="L20">
        <f>NDMC_EOD!AC20+NDMC_EOD!AD20</f>
        <v>1.99</v>
      </c>
      <c r="M20">
        <f>TPDDL_EOD!AC20+TPDDL_EOD!AD20</f>
        <v>11.52</v>
      </c>
      <c r="N20">
        <f t="shared" si="0"/>
        <v>36.11</v>
      </c>
      <c r="O20" s="154">
        <f t="shared" si="1"/>
        <v>0.49000000000000199</v>
      </c>
      <c r="P20">
        <v>14.595402935474938</v>
      </c>
      <c r="Q20">
        <v>8.3112711160343391</v>
      </c>
      <c r="R20">
        <v>0</v>
      </c>
      <c r="S20">
        <v>2.017003600110773</v>
      </c>
      <c r="T20">
        <v>11.67632234837995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14.4</v>
      </c>
      <c r="J21">
        <f>BYPL_EOD!AC21+BYPL_EOD!AD21</f>
        <v>8.1999999999999993</v>
      </c>
      <c r="K21">
        <f>MES_EOD!AC21+MES_EOD!AD21</f>
        <v>0</v>
      </c>
      <c r="L21">
        <f>NDMC_EOD!AC21+NDMC_EOD!AD21</f>
        <v>1.99</v>
      </c>
      <c r="M21">
        <f>TPDDL_EOD!AC21+TPDDL_EOD!AD21</f>
        <v>11.52</v>
      </c>
      <c r="N21">
        <f t="shared" si="0"/>
        <v>36.11</v>
      </c>
      <c r="O21" s="154">
        <f t="shared" si="1"/>
        <v>0.49000000000000199</v>
      </c>
      <c r="P21">
        <v>14.595402935474938</v>
      </c>
      <c r="Q21">
        <v>8.3112711160343391</v>
      </c>
      <c r="R21">
        <v>0</v>
      </c>
      <c r="S21">
        <v>2.017003600110773</v>
      </c>
      <c r="T21">
        <v>11.67632234837995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14.4</v>
      </c>
      <c r="J22">
        <f>BYPL_EOD!AC22+BYPL_EOD!AD22</f>
        <v>8.1999999999999993</v>
      </c>
      <c r="K22">
        <f>MES_EOD!AC22+MES_EOD!AD22</f>
        <v>0</v>
      </c>
      <c r="L22">
        <f>NDMC_EOD!AC22+NDMC_EOD!AD22</f>
        <v>1.99</v>
      </c>
      <c r="M22">
        <f>TPDDL_EOD!AC22+TPDDL_EOD!AD22</f>
        <v>11.52</v>
      </c>
      <c r="N22">
        <f t="shared" si="0"/>
        <v>36.11</v>
      </c>
      <c r="O22" s="154">
        <f t="shared" si="1"/>
        <v>0.49000000000000199</v>
      </c>
      <c r="P22">
        <v>14.595402935474938</v>
      </c>
      <c r="Q22">
        <v>8.3112711160343391</v>
      </c>
      <c r="R22">
        <v>0</v>
      </c>
      <c r="S22">
        <v>2.017003600110773</v>
      </c>
      <c r="T22">
        <v>11.67632234837995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14.4</v>
      </c>
      <c r="J23">
        <f>BYPL_EOD!AC23+BYPL_EOD!AD23</f>
        <v>8.1999999999999993</v>
      </c>
      <c r="K23">
        <f>MES_EOD!AC23+MES_EOD!AD23</f>
        <v>0</v>
      </c>
      <c r="L23">
        <f>NDMC_EOD!AC23+NDMC_EOD!AD23</f>
        <v>1.99</v>
      </c>
      <c r="M23">
        <f>TPDDL_EOD!AC23+TPDDL_EOD!AD23</f>
        <v>11.52</v>
      </c>
      <c r="N23">
        <f t="shared" si="0"/>
        <v>36.11</v>
      </c>
      <c r="O23" s="154">
        <f t="shared" si="1"/>
        <v>0.49000000000000199</v>
      </c>
      <c r="P23">
        <v>14.595402935474938</v>
      </c>
      <c r="Q23">
        <v>8.3112711160343391</v>
      </c>
      <c r="R23">
        <v>0</v>
      </c>
      <c r="S23">
        <v>2.017003600110773</v>
      </c>
      <c r="T23">
        <v>11.67632234837995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14.4</v>
      </c>
      <c r="J24">
        <f>BYPL_EOD!AC24+BYPL_EOD!AD24</f>
        <v>8.1999999999999993</v>
      </c>
      <c r="K24">
        <f>MES_EOD!AC24+MES_EOD!AD24</f>
        <v>0</v>
      </c>
      <c r="L24">
        <f>NDMC_EOD!AC24+NDMC_EOD!AD24</f>
        <v>1.99</v>
      </c>
      <c r="M24">
        <f>TPDDL_EOD!AC24+TPDDL_EOD!AD24</f>
        <v>11.52</v>
      </c>
      <c r="N24">
        <f t="shared" si="0"/>
        <v>36.11</v>
      </c>
      <c r="O24" s="154">
        <f t="shared" si="1"/>
        <v>0.49000000000000199</v>
      </c>
      <c r="P24">
        <v>14.595402935474938</v>
      </c>
      <c r="Q24">
        <v>8.3112711160343391</v>
      </c>
      <c r="R24">
        <v>0</v>
      </c>
      <c r="S24">
        <v>2.017003600110773</v>
      </c>
      <c r="T24">
        <v>11.67632234837995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14.4</v>
      </c>
      <c r="J25">
        <f>BYPL_EOD!AC25+BYPL_EOD!AD25</f>
        <v>8.1999999999999993</v>
      </c>
      <c r="K25">
        <f>MES_EOD!AC25+MES_EOD!AD25</f>
        <v>0</v>
      </c>
      <c r="L25">
        <f>NDMC_EOD!AC25+NDMC_EOD!AD25</f>
        <v>1.99</v>
      </c>
      <c r="M25">
        <f>TPDDL_EOD!AC25+TPDDL_EOD!AD25</f>
        <v>11.52</v>
      </c>
      <c r="N25">
        <f t="shared" si="0"/>
        <v>36.11</v>
      </c>
      <c r="O25" s="154">
        <f t="shared" si="1"/>
        <v>0.49000000000000199</v>
      </c>
      <c r="P25">
        <v>14.595402935474938</v>
      </c>
      <c r="Q25">
        <v>8.3112711160343391</v>
      </c>
      <c r="R25">
        <v>0</v>
      </c>
      <c r="S25">
        <v>2.017003600110773</v>
      </c>
      <c r="T25">
        <v>11.67632234837995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14.4</v>
      </c>
      <c r="J26">
        <f>BYPL_EOD!AC26+BYPL_EOD!AD26</f>
        <v>8.1999999999999993</v>
      </c>
      <c r="K26">
        <f>MES_EOD!AC26+MES_EOD!AD26</f>
        <v>0</v>
      </c>
      <c r="L26">
        <f>NDMC_EOD!AC26+NDMC_EOD!AD26</f>
        <v>1.99</v>
      </c>
      <c r="M26">
        <f>TPDDL_EOD!AC26+TPDDL_EOD!AD26</f>
        <v>11.52</v>
      </c>
      <c r="N26">
        <f t="shared" si="0"/>
        <v>36.11</v>
      </c>
      <c r="O26" s="154">
        <f t="shared" si="1"/>
        <v>0.49000000000000199</v>
      </c>
      <c r="P26">
        <v>14.595402935474938</v>
      </c>
      <c r="Q26">
        <v>8.3112711160343391</v>
      </c>
      <c r="R26">
        <v>0</v>
      </c>
      <c r="S26">
        <v>2.017003600110773</v>
      </c>
      <c r="T26">
        <v>11.67632234837995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14.4</v>
      </c>
      <c r="J27">
        <f>BYPL_EOD!AC27+BYPL_EOD!AD27</f>
        <v>8.1999999999999993</v>
      </c>
      <c r="K27">
        <f>MES_EOD!AC27+MES_EOD!AD27</f>
        <v>0</v>
      </c>
      <c r="L27">
        <f>NDMC_EOD!AC27+NDMC_EOD!AD27</f>
        <v>1.99</v>
      </c>
      <c r="M27">
        <f>TPDDL_EOD!AC27+TPDDL_EOD!AD27</f>
        <v>11.52</v>
      </c>
      <c r="N27">
        <f t="shared" si="0"/>
        <v>36.11</v>
      </c>
      <c r="O27" s="154">
        <f t="shared" si="1"/>
        <v>0.49000000000000199</v>
      </c>
      <c r="P27">
        <v>14.595402935474938</v>
      </c>
      <c r="Q27">
        <v>8.3112711160343391</v>
      </c>
      <c r="R27">
        <v>0</v>
      </c>
      <c r="S27">
        <v>2.017003600110773</v>
      </c>
      <c r="T27">
        <v>11.67632234837995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14.4</v>
      </c>
      <c r="J28">
        <f>BYPL_EOD!AC28+BYPL_EOD!AD28</f>
        <v>8.1999999999999993</v>
      </c>
      <c r="K28">
        <f>MES_EOD!AC28+MES_EOD!AD28</f>
        <v>0</v>
      </c>
      <c r="L28">
        <f>NDMC_EOD!AC28+NDMC_EOD!AD28</f>
        <v>1.99</v>
      </c>
      <c r="M28">
        <f>TPDDL_EOD!AC28+TPDDL_EOD!AD28</f>
        <v>11.52</v>
      </c>
      <c r="N28">
        <f t="shared" si="0"/>
        <v>36.11</v>
      </c>
      <c r="O28" s="154">
        <f t="shared" si="1"/>
        <v>0.49000000000000199</v>
      </c>
      <c r="P28">
        <v>14.595402935474938</v>
      </c>
      <c r="Q28">
        <v>8.3112711160343391</v>
      </c>
      <c r="R28">
        <v>0</v>
      </c>
      <c r="S28">
        <v>2.017003600110773</v>
      </c>
      <c r="T28">
        <v>11.67632234837995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14.4</v>
      </c>
      <c r="J29">
        <f>BYPL_EOD!AC29+BYPL_EOD!AD29</f>
        <v>8.1999999999999993</v>
      </c>
      <c r="K29">
        <f>MES_EOD!AC29+MES_EOD!AD29</f>
        <v>0</v>
      </c>
      <c r="L29">
        <f>NDMC_EOD!AC29+NDMC_EOD!AD29</f>
        <v>1.99</v>
      </c>
      <c r="M29">
        <f>TPDDL_EOD!AC29+TPDDL_EOD!AD29</f>
        <v>11.52</v>
      </c>
      <c r="N29">
        <f t="shared" si="0"/>
        <v>36.11</v>
      </c>
      <c r="O29" s="154">
        <f t="shared" si="1"/>
        <v>0.49000000000000199</v>
      </c>
      <c r="P29">
        <v>14.595402935474938</v>
      </c>
      <c r="Q29">
        <v>8.3112711160343391</v>
      </c>
      <c r="R29">
        <v>0</v>
      </c>
      <c r="S29">
        <v>2.017003600110773</v>
      </c>
      <c r="T29">
        <v>11.67632234837995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14.4</v>
      </c>
      <c r="J30">
        <f>BYPL_EOD!AC30+BYPL_EOD!AD30</f>
        <v>8.1999999999999993</v>
      </c>
      <c r="K30">
        <f>MES_EOD!AC30+MES_EOD!AD30</f>
        <v>0</v>
      </c>
      <c r="L30">
        <f>NDMC_EOD!AC30+NDMC_EOD!AD30</f>
        <v>1.99</v>
      </c>
      <c r="M30">
        <f>TPDDL_EOD!AC30+TPDDL_EOD!AD30</f>
        <v>11.52</v>
      </c>
      <c r="N30">
        <f t="shared" si="0"/>
        <v>36.11</v>
      </c>
      <c r="O30" s="154">
        <f t="shared" si="1"/>
        <v>0.49000000000000199</v>
      </c>
      <c r="P30">
        <v>14.595402935474938</v>
      </c>
      <c r="Q30">
        <v>8.3112711160343391</v>
      </c>
      <c r="R30">
        <v>0</v>
      </c>
      <c r="S30">
        <v>2.017003600110773</v>
      </c>
      <c r="T30">
        <v>11.67632234837995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9.48</v>
      </c>
      <c r="J31">
        <f>BYPL_EOD!AC31+BYPL_EOD!AD31</f>
        <v>18.04</v>
      </c>
      <c r="K31">
        <f>MES_EOD!AC31+MES_EOD!AD31</f>
        <v>0</v>
      </c>
      <c r="L31">
        <f>NDMC_EOD!AC31+NDMC_EOD!AD31</f>
        <v>1.31</v>
      </c>
      <c r="M31">
        <f>TPDDL_EOD!AC31+TPDDL_EOD!AD31</f>
        <v>7.58</v>
      </c>
      <c r="N31">
        <f t="shared" si="0"/>
        <v>36.409999999999997</v>
      </c>
      <c r="O31" s="154">
        <f t="shared" si="1"/>
        <v>0.19000000000000483</v>
      </c>
      <c r="P31">
        <v>9.5294699258445501</v>
      </c>
      <c r="Q31">
        <v>18.134138972809669</v>
      </c>
      <c r="R31">
        <v>0</v>
      </c>
      <c r="S31">
        <v>1.3168360340565781</v>
      </c>
      <c r="T31">
        <v>7.6195550672892072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9.48</v>
      </c>
      <c r="J32">
        <f>BYPL_EOD!AC32+BYPL_EOD!AD32</f>
        <v>18.04</v>
      </c>
      <c r="K32">
        <f>MES_EOD!AC32+MES_EOD!AD32</f>
        <v>0</v>
      </c>
      <c r="L32">
        <f>NDMC_EOD!AC32+NDMC_EOD!AD32</f>
        <v>1.31</v>
      </c>
      <c r="M32">
        <f>TPDDL_EOD!AC32+TPDDL_EOD!AD32</f>
        <v>7.58</v>
      </c>
      <c r="N32">
        <f t="shared" si="0"/>
        <v>36.409999999999997</v>
      </c>
      <c r="O32" s="154">
        <f t="shared" si="1"/>
        <v>0.19000000000000483</v>
      </c>
      <c r="P32">
        <v>9.5294699258445501</v>
      </c>
      <c r="Q32">
        <v>18.134138972809669</v>
      </c>
      <c r="R32">
        <v>0</v>
      </c>
      <c r="S32">
        <v>1.3168360340565781</v>
      </c>
      <c r="T32">
        <v>7.6195550672892072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9.2200000000000006</v>
      </c>
      <c r="J33">
        <f>BYPL_EOD!AC33+BYPL_EOD!AD33</f>
        <v>17.55</v>
      </c>
      <c r="K33">
        <f>MES_EOD!AC33+MES_EOD!AD33</f>
        <v>0</v>
      </c>
      <c r="L33">
        <f>NDMC_EOD!AC33+NDMC_EOD!AD33</f>
        <v>1.27</v>
      </c>
      <c r="M33">
        <f>TPDDL_EOD!AC33+TPDDL_EOD!AD33</f>
        <v>7.38</v>
      </c>
      <c r="N33">
        <f t="shared" si="0"/>
        <v>35.42</v>
      </c>
      <c r="O33" s="154">
        <f t="shared" si="1"/>
        <v>0.17999999999999972</v>
      </c>
      <c r="P33">
        <v>9.2668548842461895</v>
      </c>
      <c r="Q33">
        <v>17.639186900056465</v>
      </c>
      <c r="R33">
        <v>0</v>
      </c>
      <c r="S33">
        <v>1.2764539808018069</v>
      </c>
      <c r="T33">
        <v>7.4175042348955387</v>
      </c>
      <c r="U33" s="156">
        <f t="shared" si="2"/>
        <v>35.6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9.2200000000000006</v>
      </c>
      <c r="J34">
        <f>BYPL_EOD!AC34+BYPL_EOD!AD34</f>
        <v>17.55</v>
      </c>
      <c r="K34">
        <f>MES_EOD!AC34+MES_EOD!AD34</f>
        <v>0</v>
      </c>
      <c r="L34">
        <f>NDMC_EOD!AC34+NDMC_EOD!AD34</f>
        <v>1.27</v>
      </c>
      <c r="M34">
        <f>TPDDL_EOD!AC34+TPDDL_EOD!AD34</f>
        <v>7.38</v>
      </c>
      <c r="N34">
        <f t="shared" si="0"/>
        <v>35.42</v>
      </c>
      <c r="O34" s="154">
        <f t="shared" si="1"/>
        <v>0.17999999999999972</v>
      </c>
      <c r="P34">
        <v>9.2668548842461895</v>
      </c>
      <c r="Q34">
        <v>17.639186900056465</v>
      </c>
      <c r="R34">
        <v>0</v>
      </c>
      <c r="S34">
        <v>1.2764539808018069</v>
      </c>
      <c r="T34">
        <v>7.4175042348955387</v>
      </c>
      <c r="U34" s="156">
        <f t="shared" si="2"/>
        <v>35.6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9.2200000000000006</v>
      </c>
      <c r="J35">
        <f>BYPL_EOD!AC35+BYPL_EOD!AD35</f>
        <v>17.55</v>
      </c>
      <c r="K35">
        <f>MES_EOD!AC35+MES_EOD!AD35</f>
        <v>0</v>
      </c>
      <c r="L35">
        <f>NDMC_EOD!AC35+NDMC_EOD!AD35</f>
        <v>1.27</v>
      </c>
      <c r="M35">
        <f>TPDDL_EOD!AC35+TPDDL_EOD!AD35</f>
        <v>7.38</v>
      </c>
      <c r="N35">
        <f t="shared" si="0"/>
        <v>35.42</v>
      </c>
      <c r="O35" s="154">
        <f t="shared" si="1"/>
        <v>0.17999999999999972</v>
      </c>
      <c r="P35">
        <v>9.2668548842461895</v>
      </c>
      <c r="Q35">
        <v>17.639186900056465</v>
      </c>
      <c r="R35">
        <v>0</v>
      </c>
      <c r="S35">
        <v>1.2764539808018069</v>
      </c>
      <c r="T35">
        <v>7.4175042348955387</v>
      </c>
      <c r="U35" s="156">
        <f t="shared" si="2"/>
        <v>35.6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9.2200000000000006</v>
      </c>
      <c r="J36">
        <f>BYPL_EOD!AC36+BYPL_EOD!AD36</f>
        <v>17.55</v>
      </c>
      <c r="K36">
        <f>MES_EOD!AC36+MES_EOD!AD36</f>
        <v>0</v>
      </c>
      <c r="L36">
        <f>NDMC_EOD!AC36+NDMC_EOD!AD36</f>
        <v>1.27</v>
      </c>
      <c r="M36">
        <f>TPDDL_EOD!AC36+TPDDL_EOD!AD36</f>
        <v>7.38</v>
      </c>
      <c r="N36">
        <f t="shared" si="0"/>
        <v>35.42</v>
      </c>
      <c r="O36" s="154">
        <f t="shared" si="1"/>
        <v>0.17999999999999972</v>
      </c>
      <c r="P36">
        <v>9.2668548842461895</v>
      </c>
      <c r="Q36">
        <v>17.639186900056465</v>
      </c>
      <c r="R36">
        <v>0</v>
      </c>
      <c r="S36">
        <v>1.2764539808018069</v>
      </c>
      <c r="T36">
        <v>7.4175042348955387</v>
      </c>
      <c r="U36" s="156">
        <f t="shared" si="2"/>
        <v>35.6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14.01</v>
      </c>
      <c r="J37">
        <f>BYPL_EOD!AC37+BYPL_EOD!AD37</f>
        <v>7.98</v>
      </c>
      <c r="K37">
        <f>MES_EOD!AC37+MES_EOD!AD37</f>
        <v>0</v>
      </c>
      <c r="L37">
        <f>NDMC_EOD!AC37+NDMC_EOD!AD37</f>
        <v>1.93</v>
      </c>
      <c r="M37">
        <f>TPDDL_EOD!AC37+TPDDL_EOD!AD37</f>
        <v>11.21</v>
      </c>
      <c r="N37">
        <f t="shared" si="0"/>
        <v>35.130000000000003</v>
      </c>
      <c r="O37" s="154">
        <f t="shared" si="1"/>
        <v>0.46999999999999886</v>
      </c>
      <c r="P37">
        <v>14.197438087105038</v>
      </c>
      <c r="Q37">
        <v>8.0867634500426995</v>
      </c>
      <c r="R37">
        <v>0</v>
      </c>
      <c r="S37">
        <v>1.9558212354113291</v>
      </c>
      <c r="T37">
        <v>11.359977227440934</v>
      </c>
      <c r="U37" s="156">
        <f t="shared" si="2"/>
        <v>35.6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14.01</v>
      </c>
      <c r="J38">
        <f>BYPL_EOD!AC38+BYPL_EOD!AD38</f>
        <v>7.98</v>
      </c>
      <c r="K38">
        <f>MES_EOD!AC38+MES_EOD!AD38</f>
        <v>0</v>
      </c>
      <c r="L38">
        <f>NDMC_EOD!AC38+NDMC_EOD!AD38</f>
        <v>1.93</v>
      </c>
      <c r="M38">
        <f>TPDDL_EOD!AC38+TPDDL_EOD!AD38</f>
        <v>11.21</v>
      </c>
      <c r="N38">
        <f t="shared" si="0"/>
        <v>35.130000000000003</v>
      </c>
      <c r="O38" s="154">
        <f t="shared" si="1"/>
        <v>0.46999999999999886</v>
      </c>
      <c r="P38">
        <v>14.197438087105038</v>
      </c>
      <c r="Q38">
        <v>8.0867634500426995</v>
      </c>
      <c r="R38">
        <v>0</v>
      </c>
      <c r="S38">
        <v>1.9558212354113291</v>
      </c>
      <c r="T38">
        <v>11.359977227440934</v>
      </c>
      <c r="U38" s="156">
        <f t="shared" si="2"/>
        <v>35.6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14.4</v>
      </c>
      <c r="J39">
        <f>BYPL_EOD!AC39+BYPL_EOD!AD39</f>
        <v>8.1999999999999993</v>
      </c>
      <c r="K39">
        <f>MES_EOD!AC39+MES_EOD!AD39</f>
        <v>0</v>
      </c>
      <c r="L39">
        <f>NDMC_EOD!AC39+NDMC_EOD!AD39</f>
        <v>1.99</v>
      </c>
      <c r="M39">
        <f>TPDDL_EOD!AC39+TPDDL_EOD!AD39</f>
        <v>11.52</v>
      </c>
      <c r="N39">
        <f t="shared" si="0"/>
        <v>36.11</v>
      </c>
      <c r="O39" s="154">
        <f t="shared" si="1"/>
        <v>0.18999999999999773</v>
      </c>
      <c r="P39">
        <v>14.475768485184158</v>
      </c>
      <c r="Q39">
        <v>8.2431459429520899</v>
      </c>
      <c r="R39">
        <v>0</v>
      </c>
      <c r="S39">
        <v>2.000470783716422</v>
      </c>
      <c r="T39">
        <v>11.580614788147326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14.4</v>
      </c>
      <c r="J40">
        <f>BYPL_EOD!AC40+BYPL_EOD!AD40</f>
        <v>8.1999999999999993</v>
      </c>
      <c r="K40">
        <f>MES_EOD!AC40+MES_EOD!AD40</f>
        <v>0</v>
      </c>
      <c r="L40">
        <f>NDMC_EOD!AC40+NDMC_EOD!AD40</f>
        <v>1.99</v>
      </c>
      <c r="M40">
        <f>TPDDL_EOD!AC40+TPDDL_EOD!AD40</f>
        <v>11.52</v>
      </c>
      <c r="N40">
        <f t="shared" si="0"/>
        <v>36.11</v>
      </c>
      <c r="O40" s="154">
        <f t="shared" si="1"/>
        <v>0.18999999999999773</v>
      </c>
      <c r="P40">
        <v>14.475768485184158</v>
      </c>
      <c r="Q40">
        <v>8.2431459429520899</v>
      </c>
      <c r="R40">
        <v>0</v>
      </c>
      <c r="S40">
        <v>2.000470783716422</v>
      </c>
      <c r="T40">
        <v>11.580614788147326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14.4</v>
      </c>
      <c r="J41">
        <f>BYPL_EOD!AC41+BYPL_EOD!AD41</f>
        <v>8.1999999999999993</v>
      </c>
      <c r="K41">
        <f>MES_EOD!AC41+MES_EOD!AD41</f>
        <v>0</v>
      </c>
      <c r="L41">
        <f>NDMC_EOD!AC41+NDMC_EOD!AD41</f>
        <v>1.99</v>
      </c>
      <c r="M41">
        <f>TPDDL_EOD!AC41+TPDDL_EOD!AD41</f>
        <v>11.52</v>
      </c>
      <c r="N41">
        <f t="shared" si="0"/>
        <v>36.11</v>
      </c>
      <c r="O41" s="154">
        <f t="shared" si="1"/>
        <v>0.18999999999999773</v>
      </c>
      <c r="P41">
        <v>14.475768485184158</v>
      </c>
      <c r="Q41">
        <v>8.2431459429520899</v>
      </c>
      <c r="R41">
        <v>0</v>
      </c>
      <c r="S41">
        <v>2.000470783716422</v>
      </c>
      <c r="T41">
        <v>11.580614788147326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14.4</v>
      </c>
      <c r="J42">
        <f>BYPL_EOD!AC42+BYPL_EOD!AD42</f>
        <v>8.1999999999999993</v>
      </c>
      <c r="K42">
        <f>MES_EOD!AC42+MES_EOD!AD42</f>
        <v>0</v>
      </c>
      <c r="L42">
        <f>NDMC_EOD!AC42+NDMC_EOD!AD42</f>
        <v>1.99</v>
      </c>
      <c r="M42">
        <f>TPDDL_EOD!AC42+TPDDL_EOD!AD42</f>
        <v>11.52</v>
      </c>
      <c r="N42">
        <f t="shared" si="0"/>
        <v>36.11</v>
      </c>
      <c r="O42" s="154">
        <f t="shared" si="1"/>
        <v>0.18999999999999773</v>
      </c>
      <c r="P42">
        <v>14.475768485184158</v>
      </c>
      <c r="Q42">
        <v>8.2431459429520899</v>
      </c>
      <c r="R42">
        <v>0</v>
      </c>
      <c r="S42">
        <v>2.000470783716422</v>
      </c>
      <c r="T42">
        <v>11.580614788147326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14.4</v>
      </c>
      <c r="J43">
        <f>BYPL_EOD!AC43+BYPL_EOD!AD43</f>
        <v>8.1999999999999993</v>
      </c>
      <c r="K43">
        <f>MES_EOD!AC43+MES_EOD!AD43</f>
        <v>0</v>
      </c>
      <c r="L43">
        <f>NDMC_EOD!AC43+NDMC_EOD!AD43</f>
        <v>1.99</v>
      </c>
      <c r="M43">
        <f>TPDDL_EOD!AC43+TPDDL_EOD!AD43</f>
        <v>11.52</v>
      </c>
      <c r="N43">
        <f t="shared" si="0"/>
        <v>36.11</v>
      </c>
      <c r="O43" s="154">
        <f t="shared" si="1"/>
        <v>0.18999999999999773</v>
      </c>
      <c r="P43">
        <v>14.475768485184158</v>
      </c>
      <c r="Q43">
        <v>8.2431459429520899</v>
      </c>
      <c r="R43">
        <v>0</v>
      </c>
      <c r="S43">
        <v>2.000470783716422</v>
      </c>
      <c r="T43">
        <v>11.580614788147326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14.4</v>
      </c>
      <c r="J44">
        <f>BYPL_EOD!AC44+BYPL_EOD!AD44</f>
        <v>8.1999999999999993</v>
      </c>
      <c r="K44">
        <f>MES_EOD!AC44+MES_EOD!AD44</f>
        <v>0</v>
      </c>
      <c r="L44">
        <f>NDMC_EOD!AC44+NDMC_EOD!AD44</f>
        <v>1.99</v>
      </c>
      <c r="M44">
        <f>TPDDL_EOD!AC44+TPDDL_EOD!AD44</f>
        <v>11.52</v>
      </c>
      <c r="N44">
        <f t="shared" si="0"/>
        <v>36.11</v>
      </c>
      <c r="O44" s="154">
        <f t="shared" si="1"/>
        <v>0.18999999999999773</v>
      </c>
      <c r="P44">
        <v>14.475768485184158</v>
      </c>
      <c r="Q44">
        <v>8.2431459429520899</v>
      </c>
      <c r="R44">
        <v>0</v>
      </c>
      <c r="S44">
        <v>2.000470783716422</v>
      </c>
      <c r="T44">
        <v>11.580614788147326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14.4</v>
      </c>
      <c r="J45">
        <f>BYPL_EOD!AC45+BYPL_EOD!AD45</f>
        <v>8.1999999999999993</v>
      </c>
      <c r="K45">
        <f>MES_EOD!AC45+MES_EOD!AD45</f>
        <v>0</v>
      </c>
      <c r="L45">
        <f>NDMC_EOD!AC45+NDMC_EOD!AD45</f>
        <v>1.99</v>
      </c>
      <c r="M45">
        <f>TPDDL_EOD!AC45+TPDDL_EOD!AD45</f>
        <v>11.52</v>
      </c>
      <c r="N45">
        <f t="shared" si="0"/>
        <v>36.11</v>
      </c>
      <c r="O45" s="154">
        <f t="shared" si="1"/>
        <v>0.18999999999999773</v>
      </c>
      <c r="P45">
        <v>14.475768485184158</v>
      </c>
      <c r="Q45">
        <v>8.2431459429520899</v>
      </c>
      <c r="R45">
        <v>0</v>
      </c>
      <c r="S45">
        <v>2.000470783716422</v>
      </c>
      <c r="T45">
        <v>11.580614788147326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14.4</v>
      </c>
      <c r="J46">
        <f>BYPL_EOD!AC46+BYPL_EOD!AD46</f>
        <v>8.1999999999999993</v>
      </c>
      <c r="K46">
        <f>MES_EOD!AC46+MES_EOD!AD46</f>
        <v>0</v>
      </c>
      <c r="L46">
        <f>NDMC_EOD!AC46+NDMC_EOD!AD46</f>
        <v>1.99</v>
      </c>
      <c r="M46">
        <f>TPDDL_EOD!AC46+TPDDL_EOD!AD46</f>
        <v>11.52</v>
      </c>
      <c r="N46">
        <f t="shared" si="0"/>
        <v>36.11</v>
      </c>
      <c r="O46" s="154">
        <f t="shared" si="1"/>
        <v>0.18999999999999773</v>
      </c>
      <c r="P46">
        <v>14.475768485184158</v>
      </c>
      <c r="Q46">
        <v>8.2431459429520899</v>
      </c>
      <c r="R46">
        <v>0</v>
      </c>
      <c r="S46">
        <v>2.000470783716422</v>
      </c>
      <c r="T46">
        <v>11.580614788147326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14.4</v>
      </c>
      <c r="J47">
        <f>BYPL_EOD!AC47+BYPL_EOD!AD47</f>
        <v>8.1999999999999993</v>
      </c>
      <c r="K47">
        <f>MES_EOD!AC47+MES_EOD!AD47</f>
        <v>0</v>
      </c>
      <c r="L47">
        <f>NDMC_EOD!AC47+NDMC_EOD!AD47</f>
        <v>1.99</v>
      </c>
      <c r="M47">
        <f>TPDDL_EOD!AC47+TPDDL_EOD!AD47</f>
        <v>11.52</v>
      </c>
      <c r="N47">
        <f t="shared" si="0"/>
        <v>36.11</v>
      </c>
      <c r="O47" s="154">
        <f t="shared" si="1"/>
        <v>0.18999999999999773</v>
      </c>
      <c r="P47">
        <v>14.475768485184158</v>
      </c>
      <c r="Q47">
        <v>8.2431459429520899</v>
      </c>
      <c r="R47">
        <v>0</v>
      </c>
      <c r="S47">
        <v>2.000470783716422</v>
      </c>
      <c r="T47">
        <v>11.580614788147326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14.4</v>
      </c>
      <c r="J48">
        <f>BYPL_EOD!AC48+BYPL_EOD!AD48</f>
        <v>8.1999999999999993</v>
      </c>
      <c r="K48">
        <f>MES_EOD!AC48+MES_EOD!AD48</f>
        <v>0</v>
      </c>
      <c r="L48">
        <f>NDMC_EOD!AC48+NDMC_EOD!AD48</f>
        <v>1.99</v>
      </c>
      <c r="M48">
        <f>TPDDL_EOD!AC48+TPDDL_EOD!AD48</f>
        <v>11.52</v>
      </c>
      <c r="N48">
        <f t="shared" si="0"/>
        <v>36.11</v>
      </c>
      <c r="O48" s="154">
        <f t="shared" si="1"/>
        <v>0.18999999999999773</v>
      </c>
      <c r="P48">
        <v>14.475768485184158</v>
      </c>
      <c r="Q48">
        <v>8.2431459429520899</v>
      </c>
      <c r="R48">
        <v>0</v>
      </c>
      <c r="S48">
        <v>2.000470783716422</v>
      </c>
      <c r="T48">
        <v>11.580614788147326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54"/>
      <c r="I49">
        <f>BRPL_EOD!AC49+BRPL_EOD!AD49</f>
        <v>14.4</v>
      </c>
      <c r="J49">
        <f>BYPL_EOD!AC49+BYPL_EOD!AD49</f>
        <v>8.1999999999999993</v>
      </c>
      <c r="K49">
        <f>MES_EOD!AC49+MES_EOD!AD49</f>
        <v>0</v>
      </c>
      <c r="L49">
        <f>NDMC_EOD!AC49+NDMC_EOD!AD49</f>
        <v>1.99</v>
      </c>
      <c r="M49">
        <f>TPDDL_EOD!AC49+TPDDL_EOD!AD49</f>
        <v>11.52</v>
      </c>
      <c r="N49">
        <f t="shared" si="0"/>
        <v>36.11</v>
      </c>
      <c r="O49" s="154">
        <f t="shared" si="1"/>
        <v>0.18999999999999773</v>
      </c>
      <c r="P49">
        <v>14.475768485184158</v>
      </c>
      <c r="Q49">
        <v>8.2431459429520899</v>
      </c>
      <c r="R49">
        <v>0</v>
      </c>
      <c r="S49">
        <v>2.000470783716422</v>
      </c>
      <c r="T49">
        <v>11.580614788147326</v>
      </c>
      <c r="U49" s="156">
        <f t="shared" si="2"/>
        <v>36.299999999999997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14.4</v>
      </c>
      <c r="J50">
        <f>BYPL_EOD!AC50+BYPL_EOD!AD50</f>
        <v>8.1999999999999993</v>
      </c>
      <c r="K50">
        <f>MES_EOD!AC50+MES_EOD!AD50</f>
        <v>0</v>
      </c>
      <c r="L50">
        <f>NDMC_EOD!AC50+NDMC_EOD!AD50</f>
        <v>1.99</v>
      </c>
      <c r="M50">
        <f>TPDDL_EOD!AC50+TPDDL_EOD!AD50</f>
        <v>11.52</v>
      </c>
      <c r="N50">
        <f t="shared" si="0"/>
        <v>36.11</v>
      </c>
      <c r="O50" s="154">
        <f t="shared" si="1"/>
        <v>0.18999999999999773</v>
      </c>
      <c r="P50">
        <v>14.475768485184158</v>
      </c>
      <c r="Q50">
        <v>8.2431459429520899</v>
      </c>
      <c r="R50">
        <v>0</v>
      </c>
      <c r="S50">
        <v>2.000470783716422</v>
      </c>
      <c r="T50">
        <v>11.580614788147326</v>
      </c>
      <c r="U50" s="156">
        <f t="shared" si="2"/>
        <v>36.299999999999997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14.4</v>
      </c>
      <c r="J51">
        <f>BYPL_EOD!AC51+BYPL_EOD!AD51</f>
        <v>8.1999999999999993</v>
      </c>
      <c r="K51">
        <f>MES_EOD!AC51+MES_EOD!AD51</f>
        <v>0</v>
      </c>
      <c r="L51">
        <f>NDMC_EOD!AC51+NDMC_EOD!AD51</f>
        <v>1.99</v>
      </c>
      <c r="M51">
        <f>TPDDL_EOD!AC51+TPDDL_EOD!AD51</f>
        <v>11.52</v>
      </c>
      <c r="N51">
        <f t="shared" si="0"/>
        <v>36.11</v>
      </c>
      <c r="O51" s="154">
        <f t="shared" si="1"/>
        <v>0.18999999999999773</v>
      </c>
      <c r="P51">
        <v>14.475768485184158</v>
      </c>
      <c r="Q51">
        <v>8.2431459429520899</v>
      </c>
      <c r="R51">
        <v>0</v>
      </c>
      <c r="S51">
        <v>2.000470783716422</v>
      </c>
      <c r="T51">
        <v>11.580614788147326</v>
      </c>
      <c r="U51" s="156">
        <f t="shared" si="2"/>
        <v>36.299999999999997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14.4</v>
      </c>
      <c r="J52">
        <f>BYPL_EOD!AC52+BYPL_EOD!AD52</f>
        <v>8.1999999999999993</v>
      </c>
      <c r="K52">
        <f>MES_EOD!AC52+MES_EOD!AD52</f>
        <v>0</v>
      </c>
      <c r="L52">
        <f>NDMC_EOD!AC52+NDMC_EOD!AD52</f>
        <v>1.99</v>
      </c>
      <c r="M52">
        <f>TPDDL_EOD!AC52+TPDDL_EOD!AD52</f>
        <v>11.52</v>
      </c>
      <c r="N52">
        <f t="shared" si="0"/>
        <v>36.11</v>
      </c>
      <c r="O52" s="154">
        <f t="shared" si="1"/>
        <v>0.18999999999999773</v>
      </c>
      <c r="P52">
        <v>14.475768485184158</v>
      </c>
      <c r="Q52">
        <v>8.2431459429520899</v>
      </c>
      <c r="R52">
        <v>0</v>
      </c>
      <c r="S52">
        <v>2.000470783716422</v>
      </c>
      <c r="T52">
        <v>11.580614788147326</v>
      </c>
      <c r="U52" s="156">
        <f t="shared" si="2"/>
        <v>36.299999999999997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14.4</v>
      </c>
      <c r="J53">
        <f>BYPL_EOD!AC53+BYPL_EOD!AD53</f>
        <v>8.1999999999999993</v>
      </c>
      <c r="K53">
        <f>MES_EOD!AC53+MES_EOD!AD53</f>
        <v>0</v>
      </c>
      <c r="L53">
        <f>NDMC_EOD!AC53+NDMC_EOD!AD53</f>
        <v>1.99</v>
      </c>
      <c r="M53">
        <f>TPDDL_EOD!AC53+TPDDL_EOD!AD53</f>
        <v>11.52</v>
      </c>
      <c r="N53">
        <f t="shared" si="0"/>
        <v>36.11</v>
      </c>
      <c r="O53" s="154">
        <f t="shared" si="1"/>
        <v>0.18999999999999773</v>
      </c>
      <c r="P53">
        <v>14.475768485184158</v>
      </c>
      <c r="Q53">
        <v>8.2431459429520899</v>
      </c>
      <c r="R53">
        <v>0</v>
      </c>
      <c r="S53">
        <v>2.000470783716422</v>
      </c>
      <c r="T53">
        <v>11.580614788147326</v>
      </c>
      <c r="U53" s="156">
        <f t="shared" si="2"/>
        <v>36.299999999999997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14.4</v>
      </c>
      <c r="J54">
        <f>BYPL_EOD!AC54+BYPL_EOD!AD54</f>
        <v>8.1999999999999993</v>
      </c>
      <c r="K54">
        <f>MES_EOD!AC54+MES_EOD!AD54</f>
        <v>0</v>
      </c>
      <c r="L54">
        <f>NDMC_EOD!AC54+NDMC_EOD!AD54</f>
        <v>1.99</v>
      </c>
      <c r="M54">
        <f>TPDDL_EOD!AC54+TPDDL_EOD!AD54</f>
        <v>11.52</v>
      </c>
      <c r="N54">
        <f t="shared" si="0"/>
        <v>36.11</v>
      </c>
      <c r="O54" s="154">
        <f t="shared" si="1"/>
        <v>0.18999999999999773</v>
      </c>
      <c r="P54">
        <v>14.475768485184158</v>
      </c>
      <c r="Q54">
        <v>8.2431459429520899</v>
      </c>
      <c r="R54">
        <v>0</v>
      </c>
      <c r="S54">
        <v>2.000470783716422</v>
      </c>
      <c r="T54">
        <v>11.580614788147326</v>
      </c>
      <c r="U54" s="156">
        <f t="shared" si="2"/>
        <v>36.299999999999997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36.299999999999997</v>
      </c>
      <c r="E55">
        <f>GT!N55</f>
        <v>0</v>
      </c>
      <c r="F55">
        <f t="shared" si="4"/>
        <v>84</v>
      </c>
      <c r="G55">
        <f t="shared" si="5"/>
        <v>36.299999999999997</v>
      </c>
      <c r="H55" s="154"/>
      <c r="I55">
        <f>BRPL_EOD!AC55+BRPL_EOD!AD55</f>
        <v>14.4</v>
      </c>
      <c r="J55">
        <f>BYPL_EOD!AC55+BYPL_EOD!AD55</f>
        <v>8.1999999999999993</v>
      </c>
      <c r="K55">
        <f>MES_EOD!AC55+MES_EOD!AD55</f>
        <v>0</v>
      </c>
      <c r="L55">
        <f>NDMC_EOD!AC55+NDMC_EOD!AD55</f>
        <v>1.99</v>
      </c>
      <c r="M55">
        <f>TPDDL_EOD!AC55+TPDDL_EOD!AD55</f>
        <v>11.52</v>
      </c>
      <c r="N55">
        <f t="shared" si="0"/>
        <v>36.11</v>
      </c>
      <c r="O55" s="154">
        <f t="shared" si="1"/>
        <v>0.18999999999999773</v>
      </c>
      <c r="P55">
        <v>14.475768485184158</v>
      </c>
      <c r="Q55">
        <v>8.2431459429520899</v>
      </c>
      <c r="R55">
        <v>0</v>
      </c>
      <c r="S55">
        <v>2.000470783716422</v>
      </c>
      <c r="T55">
        <v>11.580614788147326</v>
      </c>
      <c r="U55" s="156">
        <f t="shared" si="2"/>
        <v>36.299999999999997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36.299999999999997</v>
      </c>
      <c r="E56">
        <f>GT!N56</f>
        <v>0</v>
      </c>
      <c r="F56">
        <f t="shared" si="4"/>
        <v>84</v>
      </c>
      <c r="G56">
        <f t="shared" si="5"/>
        <v>36.299999999999997</v>
      </c>
      <c r="H56" s="154"/>
      <c r="I56">
        <f>BRPL_EOD!AC56+BRPL_EOD!AD56</f>
        <v>14.4</v>
      </c>
      <c r="J56">
        <f>BYPL_EOD!AC56+BYPL_EOD!AD56</f>
        <v>8.1999999999999993</v>
      </c>
      <c r="K56">
        <f>MES_EOD!AC56+MES_EOD!AD56</f>
        <v>0</v>
      </c>
      <c r="L56">
        <f>NDMC_EOD!AC56+NDMC_EOD!AD56</f>
        <v>1.99</v>
      </c>
      <c r="M56">
        <f>TPDDL_EOD!AC56+TPDDL_EOD!AD56</f>
        <v>11.52</v>
      </c>
      <c r="N56">
        <f t="shared" si="0"/>
        <v>36.11</v>
      </c>
      <c r="O56" s="154">
        <f t="shared" si="1"/>
        <v>0.18999999999999773</v>
      </c>
      <c r="P56">
        <v>14.475768485184158</v>
      </c>
      <c r="Q56">
        <v>8.2431459429520899</v>
      </c>
      <c r="R56">
        <v>0</v>
      </c>
      <c r="S56">
        <v>2.000470783716422</v>
      </c>
      <c r="T56">
        <v>11.580614788147326</v>
      </c>
      <c r="U56" s="156">
        <f t="shared" si="2"/>
        <v>36.299999999999997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35.299999999999997</v>
      </c>
      <c r="E57">
        <f>GT!N57</f>
        <v>0</v>
      </c>
      <c r="F57">
        <f t="shared" si="4"/>
        <v>84</v>
      </c>
      <c r="G57">
        <f t="shared" si="5"/>
        <v>35.299999999999997</v>
      </c>
      <c r="H57" s="154"/>
      <c r="I57">
        <f>BRPL_EOD!AC57+BRPL_EOD!AD57</f>
        <v>14.4</v>
      </c>
      <c r="J57">
        <f>BYPL_EOD!AC57+BYPL_EOD!AD57</f>
        <v>8.1999999999999993</v>
      </c>
      <c r="K57">
        <f>MES_EOD!AC57+MES_EOD!AD57</f>
        <v>0</v>
      </c>
      <c r="L57">
        <f>NDMC_EOD!AC57+NDMC_EOD!AD57</f>
        <v>1.99</v>
      </c>
      <c r="M57">
        <f>TPDDL_EOD!AC57+TPDDL_EOD!AD57</f>
        <v>11.52</v>
      </c>
      <c r="N57">
        <f t="shared" si="0"/>
        <v>36.11</v>
      </c>
      <c r="O57" s="154">
        <f t="shared" si="1"/>
        <v>-0.81000000000000227</v>
      </c>
      <c r="P57">
        <v>14.076986984214898</v>
      </c>
      <c r="Q57">
        <v>8.0160620326779277</v>
      </c>
      <c r="R57">
        <v>0</v>
      </c>
      <c r="S57">
        <v>1.9453613957352534</v>
      </c>
      <c r="T57">
        <v>11.261589587371917</v>
      </c>
      <c r="U57" s="156">
        <f t="shared" si="2"/>
        <v>35.299999999999997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35.299999999999997</v>
      </c>
      <c r="E58">
        <f>GT!N58</f>
        <v>0</v>
      </c>
      <c r="F58">
        <f t="shared" si="4"/>
        <v>84</v>
      </c>
      <c r="G58">
        <f t="shared" si="5"/>
        <v>35.299999999999997</v>
      </c>
      <c r="H58" s="154"/>
      <c r="I58">
        <f>BRPL_EOD!AC58+BRPL_EOD!AD58</f>
        <v>14.4</v>
      </c>
      <c r="J58">
        <f>BYPL_EOD!AC58+BYPL_EOD!AD58</f>
        <v>8.1999999999999993</v>
      </c>
      <c r="K58">
        <f>MES_EOD!AC58+MES_EOD!AD58</f>
        <v>0</v>
      </c>
      <c r="L58">
        <f>NDMC_EOD!AC58+NDMC_EOD!AD58</f>
        <v>1.99</v>
      </c>
      <c r="M58">
        <f>TPDDL_EOD!AC58+TPDDL_EOD!AD58</f>
        <v>11.52</v>
      </c>
      <c r="N58">
        <f t="shared" si="0"/>
        <v>36.11</v>
      </c>
      <c r="O58" s="154">
        <f t="shared" si="1"/>
        <v>-0.81000000000000227</v>
      </c>
      <c r="P58">
        <v>14.076986984214898</v>
      </c>
      <c r="Q58">
        <v>8.0160620326779277</v>
      </c>
      <c r="R58">
        <v>0</v>
      </c>
      <c r="S58">
        <v>1.9453613957352534</v>
      </c>
      <c r="T58">
        <v>11.261589587371917</v>
      </c>
      <c r="U58" s="156">
        <f t="shared" si="2"/>
        <v>35.299999999999997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35.299999999999997</v>
      </c>
      <c r="E59">
        <f>GT!N59</f>
        <v>0</v>
      </c>
      <c r="F59">
        <f t="shared" si="4"/>
        <v>84</v>
      </c>
      <c r="G59">
        <f t="shared" si="5"/>
        <v>35.299999999999997</v>
      </c>
      <c r="H59" s="154"/>
      <c r="I59">
        <f>BRPL_EOD!AC59+BRPL_EOD!AD59</f>
        <v>14.01</v>
      </c>
      <c r="J59">
        <f>BYPL_EOD!AC59+BYPL_EOD!AD59</f>
        <v>7.98</v>
      </c>
      <c r="K59">
        <f>MES_EOD!AC59+MES_EOD!AD59</f>
        <v>0</v>
      </c>
      <c r="L59">
        <f>NDMC_EOD!AC59+NDMC_EOD!AD59</f>
        <v>1.93</v>
      </c>
      <c r="M59">
        <f>TPDDL_EOD!AC59+TPDDL_EOD!AD59</f>
        <v>11.21</v>
      </c>
      <c r="N59">
        <f t="shared" si="0"/>
        <v>35.130000000000003</v>
      </c>
      <c r="O59" s="154">
        <f t="shared" si="1"/>
        <v>0.1699999999999946</v>
      </c>
      <c r="P59">
        <v>14.077796754910331</v>
      </c>
      <c r="Q59">
        <v>8.0186165670367195</v>
      </c>
      <c r="R59">
        <v>0</v>
      </c>
      <c r="S59">
        <v>1.9393395957870763</v>
      </c>
      <c r="T59">
        <v>11.264247082265868</v>
      </c>
      <c r="U59" s="156">
        <f t="shared" si="2"/>
        <v>35.299999999999997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35.299999999999997</v>
      </c>
      <c r="E60">
        <f>GT!N60</f>
        <v>0</v>
      </c>
      <c r="F60">
        <f t="shared" si="4"/>
        <v>84</v>
      </c>
      <c r="G60">
        <f t="shared" si="5"/>
        <v>35.299999999999997</v>
      </c>
      <c r="H60" s="154"/>
      <c r="I60">
        <f>BRPL_EOD!AC60+BRPL_EOD!AD60</f>
        <v>14.01</v>
      </c>
      <c r="J60">
        <f>BYPL_EOD!AC60+BYPL_EOD!AD60</f>
        <v>7.98</v>
      </c>
      <c r="K60">
        <f>MES_EOD!AC60+MES_EOD!AD60</f>
        <v>0</v>
      </c>
      <c r="L60">
        <f>NDMC_EOD!AC60+NDMC_EOD!AD60</f>
        <v>1.93</v>
      </c>
      <c r="M60">
        <f>TPDDL_EOD!AC60+TPDDL_EOD!AD60</f>
        <v>11.21</v>
      </c>
      <c r="N60">
        <f t="shared" si="0"/>
        <v>35.130000000000003</v>
      </c>
      <c r="O60" s="154">
        <f t="shared" si="1"/>
        <v>0.1699999999999946</v>
      </c>
      <c r="P60">
        <v>14.077796754910331</v>
      </c>
      <c r="Q60">
        <v>8.0186165670367195</v>
      </c>
      <c r="R60">
        <v>0</v>
      </c>
      <c r="S60">
        <v>1.9393395957870763</v>
      </c>
      <c r="T60">
        <v>11.264247082265868</v>
      </c>
      <c r="U60" s="156">
        <f t="shared" si="2"/>
        <v>35.299999999999997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35.299999999999997</v>
      </c>
      <c r="E61">
        <f>GT!N61</f>
        <v>0</v>
      </c>
      <c r="F61">
        <f t="shared" si="4"/>
        <v>84</v>
      </c>
      <c r="G61">
        <f t="shared" si="5"/>
        <v>35.299999999999997</v>
      </c>
      <c r="H61" s="154"/>
      <c r="I61">
        <f>BRPL_EOD!AC61+BRPL_EOD!AD61</f>
        <v>14.01</v>
      </c>
      <c r="J61">
        <f>BYPL_EOD!AC61+BYPL_EOD!AD61</f>
        <v>7.98</v>
      </c>
      <c r="K61">
        <f>MES_EOD!AC61+MES_EOD!AD61</f>
        <v>0</v>
      </c>
      <c r="L61">
        <f>NDMC_EOD!AC61+NDMC_EOD!AD61</f>
        <v>1.93</v>
      </c>
      <c r="M61">
        <f>TPDDL_EOD!AC61+TPDDL_EOD!AD61</f>
        <v>11.21</v>
      </c>
      <c r="N61">
        <f t="shared" si="0"/>
        <v>35.130000000000003</v>
      </c>
      <c r="O61" s="154">
        <f t="shared" si="1"/>
        <v>0.1699999999999946</v>
      </c>
      <c r="P61">
        <v>14.077796754910331</v>
      </c>
      <c r="Q61">
        <v>8.0186165670367195</v>
      </c>
      <c r="R61">
        <v>0</v>
      </c>
      <c r="S61">
        <v>1.9393395957870763</v>
      </c>
      <c r="T61">
        <v>11.264247082265868</v>
      </c>
      <c r="U61" s="156">
        <f t="shared" si="2"/>
        <v>35.299999999999997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35.299999999999997</v>
      </c>
      <c r="E62">
        <f>GT!N62</f>
        <v>0</v>
      </c>
      <c r="F62">
        <f t="shared" si="4"/>
        <v>84</v>
      </c>
      <c r="G62">
        <f t="shared" si="5"/>
        <v>35.299999999999997</v>
      </c>
      <c r="H62" s="154"/>
      <c r="I62">
        <f>BRPL_EOD!AC62+BRPL_EOD!AD62</f>
        <v>14.01</v>
      </c>
      <c r="J62">
        <f>BYPL_EOD!AC62+BYPL_EOD!AD62</f>
        <v>7.98</v>
      </c>
      <c r="K62">
        <f>MES_EOD!AC62+MES_EOD!AD62</f>
        <v>0</v>
      </c>
      <c r="L62">
        <f>NDMC_EOD!AC62+NDMC_EOD!AD62</f>
        <v>1.93</v>
      </c>
      <c r="M62">
        <f>TPDDL_EOD!AC62+TPDDL_EOD!AD62</f>
        <v>11.21</v>
      </c>
      <c r="N62">
        <f t="shared" si="0"/>
        <v>35.130000000000003</v>
      </c>
      <c r="O62" s="154">
        <f t="shared" si="1"/>
        <v>0.1699999999999946</v>
      </c>
      <c r="P62">
        <v>14.077796754910331</v>
      </c>
      <c r="Q62">
        <v>8.0186165670367195</v>
      </c>
      <c r="R62">
        <v>0</v>
      </c>
      <c r="S62">
        <v>1.9393395957870763</v>
      </c>
      <c r="T62">
        <v>11.264247082265868</v>
      </c>
      <c r="U62" s="156">
        <f t="shared" si="2"/>
        <v>35.299999999999997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35.299999999999997</v>
      </c>
      <c r="E63">
        <f>GT!N63</f>
        <v>0</v>
      </c>
      <c r="F63">
        <f t="shared" si="4"/>
        <v>84</v>
      </c>
      <c r="G63">
        <f t="shared" si="5"/>
        <v>35.299999999999997</v>
      </c>
      <c r="H63" s="154"/>
      <c r="I63">
        <f>BRPL_EOD!AC63+BRPL_EOD!AD63</f>
        <v>14.01</v>
      </c>
      <c r="J63">
        <f>BYPL_EOD!AC63+BYPL_EOD!AD63</f>
        <v>7.98</v>
      </c>
      <c r="K63">
        <f>MES_EOD!AC63+MES_EOD!AD63</f>
        <v>0</v>
      </c>
      <c r="L63">
        <f>NDMC_EOD!AC63+NDMC_EOD!AD63</f>
        <v>1.93</v>
      </c>
      <c r="M63">
        <f>TPDDL_EOD!AC63+TPDDL_EOD!AD63</f>
        <v>11.21</v>
      </c>
      <c r="N63">
        <f t="shared" si="0"/>
        <v>35.130000000000003</v>
      </c>
      <c r="O63" s="154">
        <f t="shared" si="1"/>
        <v>0.1699999999999946</v>
      </c>
      <c r="P63">
        <v>14.077796754910331</v>
      </c>
      <c r="Q63">
        <v>8.0186165670367195</v>
      </c>
      <c r="R63">
        <v>0</v>
      </c>
      <c r="S63">
        <v>1.9393395957870763</v>
      </c>
      <c r="T63">
        <v>11.264247082265868</v>
      </c>
      <c r="U63" s="156">
        <f t="shared" si="2"/>
        <v>35.299999999999997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35.299999999999997</v>
      </c>
      <c r="E64">
        <f>GT!N64</f>
        <v>0</v>
      </c>
      <c r="F64">
        <f t="shared" si="4"/>
        <v>84</v>
      </c>
      <c r="G64">
        <f t="shared" si="5"/>
        <v>35.299999999999997</v>
      </c>
      <c r="H64" s="154"/>
      <c r="I64">
        <f>BRPL_EOD!AC64+BRPL_EOD!AD64</f>
        <v>14.01</v>
      </c>
      <c r="J64">
        <f>BYPL_EOD!AC64+BYPL_EOD!AD64</f>
        <v>7.98</v>
      </c>
      <c r="K64">
        <f>MES_EOD!AC64+MES_EOD!AD64</f>
        <v>0</v>
      </c>
      <c r="L64">
        <f>NDMC_EOD!AC64+NDMC_EOD!AD64</f>
        <v>1.93</v>
      </c>
      <c r="M64">
        <f>TPDDL_EOD!AC64+TPDDL_EOD!AD64</f>
        <v>11.21</v>
      </c>
      <c r="N64">
        <f t="shared" si="0"/>
        <v>35.130000000000003</v>
      </c>
      <c r="O64" s="154">
        <f t="shared" si="1"/>
        <v>0.1699999999999946</v>
      </c>
      <c r="P64">
        <v>14.077796754910331</v>
      </c>
      <c r="Q64">
        <v>8.0186165670367195</v>
      </c>
      <c r="R64">
        <v>0</v>
      </c>
      <c r="S64">
        <v>1.9393395957870763</v>
      </c>
      <c r="T64">
        <v>11.264247082265868</v>
      </c>
      <c r="U64" s="156">
        <f t="shared" si="2"/>
        <v>35.299999999999997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35.299999999999997</v>
      </c>
      <c r="E65">
        <f>GT!N65</f>
        <v>0</v>
      </c>
      <c r="F65">
        <f t="shared" si="4"/>
        <v>84</v>
      </c>
      <c r="G65">
        <f t="shared" si="5"/>
        <v>35.299999999999997</v>
      </c>
      <c r="H65" s="154"/>
      <c r="I65">
        <f>BRPL_EOD!AC65+BRPL_EOD!AD65</f>
        <v>14.06</v>
      </c>
      <c r="J65">
        <f>BYPL_EOD!AC65+BYPL_EOD!AD65</f>
        <v>8</v>
      </c>
      <c r="K65">
        <f>MES_EOD!AC65+MES_EOD!AD65</f>
        <v>0</v>
      </c>
      <c r="L65">
        <f>NDMC_EOD!AC65+NDMC_EOD!AD65</f>
        <v>1.94</v>
      </c>
      <c r="M65">
        <f>TPDDL_EOD!AC65+TPDDL_EOD!AD65</f>
        <v>11.25</v>
      </c>
      <c r="N65">
        <f t="shared" si="0"/>
        <v>35.25</v>
      </c>
      <c r="O65" s="154">
        <f t="shared" si="1"/>
        <v>4.9999999999997158E-2</v>
      </c>
      <c r="P65">
        <v>14.079943262411346</v>
      </c>
      <c r="Q65">
        <v>8.0113475177304956</v>
      </c>
      <c r="R65">
        <v>0</v>
      </c>
      <c r="S65">
        <v>1.9427517730496451</v>
      </c>
      <c r="T65">
        <v>11.26595744680851</v>
      </c>
      <c r="U65" s="156">
        <f t="shared" si="2"/>
        <v>35.299999999999997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35.299999999999997</v>
      </c>
      <c r="E66">
        <f>GT!N66</f>
        <v>0</v>
      </c>
      <c r="F66">
        <f t="shared" si="4"/>
        <v>84</v>
      </c>
      <c r="G66">
        <f t="shared" si="5"/>
        <v>35.299999999999997</v>
      </c>
      <c r="H66" s="154"/>
      <c r="I66">
        <f>BRPL_EOD!AC66+BRPL_EOD!AD66</f>
        <v>14.18</v>
      </c>
      <c r="J66">
        <f>BYPL_EOD!AC66+BYPL_EOD!AD66</f>
        <v>8.07</v>
      </c>
      <c r="K66">
        <f>MES_EOD!AC66+MES_EOD!AD66</f>
        <v>0</v>
      </c>
      <c r="L66">
        <f>NDMC_EOD!AC66+NDMC_EOD!AD66</f>
        <v>1.96</v>
      </c>
      <c r="M66">
        <f>TPDDL_EOD!AC66+TPDDL_EOD!AD66</f>
        <v>11.35</v>
      </c>
      <c r="N66">
        <f t="shared" si="0"/>
        <v>35.56</v>
      </c>
      <c r="O66" s="154">
        <f t="shared" si="1"/>
        <v>-0.26000000000000512</v>
      </c>
      <c r="P66">
        <v>14.076321709786274</v>
      </c>
      <c r="Q66">
        <v>8.0109955005624283</v>
      </c>
      <c r="R66">
        <v>0</v>
      </c>
      <c r="S66">
        <v>1.9456692913385825</v>
      </c>
      <c r="T66">
        <v>11.267013498312709</v>
      </c>
      <c r="U66" s="156">
        <f t="shared" si="2"/>
        <v>35.29999999999999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35.299999999999997</v>
      </c>
      <c r="E67">
        <f>GT!N67</f>
        <v>0</v>
      </c>
      <c r="F67">
        <f t="shared" si="4"/>
        <v>84</v>
      </c>
      <c r="G67">
        <f t="shared" si="5"/>
        <v>35.299999999999997</v>
      </c>
      <c r="H67" s="154"/>
      <c r="I67">
        <f>BRPL_EOD!AC67+BRPL_EOD!AD67</f>
        <v>14.18</v>
      </c>
      <c r="J67">
        <f>BYPL_EOD!AC67+BYPL_EOD!AD67</f>
        <v>8.07</v>
      </c>
      <c r="K67">
        <f>MES_EOD!AC67+MES_EOD!AD67</f>
        <v>0</v>
      </c>
      <c r="L67">
        <f>NDMC_EOD!AC67+NDMC_EOD!AD67</f>
        <v>1.96</v>
      </c>
      <c r="M67">
        <f>TPDDL_EOD!AC67+TPDDL_EOD!AD67</f>
        <v>11.35</v>
      </c>
      <c r="N67">
        <f t="shared" ref="N67:N98" si="6">SUM(I67:M67)</f>
        <v>35.56</v>
      </c>
      <c r="O67" s="154">
        <f t="shared" ref="O67:O98" si="7">G67-N67</f>
        <v>-0.26000000000000512</v>
      </c>
      <c r="P67">
        <v>14.076321709786274</v>
      </c>
      <c r="Q67">
        <v>8.0109955005624283</v>
      </c>
      <c r="R67">
        <v>0</v>
      </c>
      <c r="S67">
        <v>1.9456692913385825</v>
      </c>
      <c r="T67">
        <v>11.267013498312709</v>
      </c>
      <c r="U67" s="156">
        <f t="shared" ref="U67:U98" si="8">SUM(P67:T67)</f>
        <v>35.29999999999999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35.299999999999997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35.299999999999997</v>
      </c>
      <c r="H68" s="154"/>
      <c r="I68">
        <f>BRPL_EOD!AC68+BRPL_EOD!AD68</f>
        <v>14.18</v>
      </c>
      <c r="J68">
        <f>BYPL_EOD!AC68+BYPL_EOD!AD68</f>
        <v>8.07</v>
      </c>
      <c r="K68">
        <f>MES_EOD!AC68+MES_EOD!AD68</f>
        <v>0</v>
      </c>
      <c r="L68">
        <f>NDMC_EOD!AC68+NDMC_EOD!AD68</f>
        <v>1.96</v>
      </c>
      <c r="M68">
        <f>TPDDL_EOD!AC68+TPDDL_EOD!AD68</f>
        <v>11.35</v>
      </c>
      <c r="N68">
        <f t="shared" si="6"/>
        <v>35.56</v>
      </c>
      <c r="O68" s="154">
        <f t="shared" si="7"/>
        <v>-0.26000000000000512</v>
      </c>
      <c r="P68">
        <v>14.076321709786274</v>
      </c>
      <c r="Q68">
        <v>8.0109955005624283</v>
      </c>
      <c r="R68">
        <v>0</v>
      </c>
      <c r="S68">
        <v>1.9456692913385825</v>
      </c>
      <c r="T68">
        <v>11.267013498312709</v>
      </c>
      <c r="U68" s="156">
        <f t="shared" si="8"/>
        <v>35.29999999999999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35.299999999999997</v>
      </c>
      <c r="E69">
        <f>GT!N69</f>
        <v>0</v>
      </c>
      <c r="F69">
        <f t="shared" si="10"/>
        <v>84</v>
      </c>
      <c r="G69">
        <f t="shared" si="11"/>
        <v>35.299999999999997</v>
      </c>
      <c r="H69" s="154"/>
      <c r="I69">
        <f>BRPL_EOD!AC69+BRPL_EOD!AD69</f>
        <v>9.3000000000000007</v>
      </c>
      <c r="J69">
        <f>BYPL_EOD!AC69+BYPL_EOD!AD69</f>
        <v>17.690000000000001</v>
      </c>
      <c r="K69">
        <f>MES_EOD!AC69+MES_EOD!AD69</f>
        <v>0</v>
      </c>
      <c r="L69">
        <f>NDMC_EOD!AC69+NDMC_EOD!AD69</f>
        <v>1.28</v>
      </c>
      <c r="M69">
        <f>TPDDL_EOD!AC69+TPDDL_EOD!AD69</f>
        <v>7.44</v>
      </c>
      <c r="N69">
        <f t="shared" si="6"/>
        <v>35.71</v>
      </c>
      <c r="O69" s="154">
        <f t="shared" si="7"/>
        <v>-0.41000000000000369</v>
      </c>
      <c r="P69">
        <v>9.1932231867824132</v>
      </c>
      <c r="Q69">
        <v>17.486894427331279</v>
      </c>
      <c r="R69">
        <v>0</v>
      </c>
      <c r="S69">
        <v>1.265303836460375</v>
      </c>
      <c r="T69">
        <v>7.3545785494259306</v>
      </c>
      <c r="U69" s="156">
        <f t="shared" si="8"/>
        <v>35.299999999999997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35.299999999999997</v>
      </c>
      <c r="E70">
        <f>GT!N70</f>
        <v>0</v>
      </c>
      <c r="F70">
        <f t="shared" si="10"/>
        <v>84</v>
      </c>
      <c r="G70">
        <f t="shared" si="11"/>
        <v>35.299999999999997</v>
      </c>
      <c r="H70" s="154"/>
      <c r="I70">
        <f>BRPL_EOD!AC70+BRPL_EOD!AD70</f>
        <v>9.3000000000000007</v>
      </c>
      <c r="J70">
        <f>BYPL_EOD!AC70+BYPL_EOD!AD70</f>
        <v>17.690000000000001</v>
      </c>
      <c r="K70">
        <f>MES_EOD!AC70+MES_EOD!AD70</f>
        <v>0</v>
      </c>
      <c r="L70">
        <f>NDMC_EOD!AC70+NDMC_EOD!AD70</f>
        <v>1.28</v>
      </c>
      <c r="M70">
        <f>TPDDL_EOD!AC70+TPDDL_EOD!AD70</f>
        <v>7.44</v>
      </c>
      <c r="N70">
        <f t="shared" si="6"/>
        <v>35.71</v>
      </c>
      <c r="O70" s="154">
        <f t="shared" si="7"/>
        <v>-0.41000000000000369</v>
      </c>
      <c r="P70">
        <v>9.1932231867824132</v>
      </c>
      <c r="Q70">
        <v>17.486894427331279</v>
      </c>
      <c r="R70">
        <v>0</v>
      </c>
      <c r="S70">
        <v>1.265303836460375</v>
      </c>
      <c r="T70">
        <v>7.3545785494259306</v>
      </c>
      <c r="U70" s="156">
        <f t="shared" si="8"/>
        <v>35.299999999999997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35.299999999999997</v>
      </c>
      <c r="E71">
        <f>GT!N71</f>
        <v>0</v>
      </c>
      <c r="F71">
        <f t="shared" si="10"/>
        <v>84</v>
      </c>
      <c r="G71">
        <f t="shared" si="11"/>
        <v>35.299999999999997</v>
      </c>
      <c r="H71" s="154"/>
      <c r="I71">
        <f>BRPL_EOD!AC71+BRPL_EOD!AD71</f>
        <v>14.18</v>
      </c>
      <c r="J71">
        <f>BYPL_EOD!AC71+BYPL_EOD!AD71</f>
        <v>8.07</v>
      </c>
      <c r="K71">
        <f>MES_EOD!AC71+MES_EOD!AD71</f>
        <v>0</v>
      </c>
      <c r="L71">
        <f>NDMC_EOD!AC71+NDMC_EOD!AD71</f>
        <v>1.96</v>
      </c>
      <c r="M71">
        <f>TPDDL_EOD!AC71+TPDDL_EOD!AD71</f>
        <v>11.35</v>
      </c>
      <c r="N71">
        <f t="shared" si="6"/>
        <v>35.56</v>
      </c>
      <c r="O71" s="154">
        <f t="shared" si="7"/>
        <v>-0.26000000000000512</v>
      </c>
      <c r="P71">
        <v>14.076321709786274</v>
      </c>
      <c r="Q71">
        <v>8.0109955005624283</v>
      </c>
      <c r="R71">
        <v>0</v>
      </c>
      <c r="S71">
        <v>1.9456692913385825</v>
      </c>
      <c r="T71">
        <v>11.267013498312709</v>
      </c>
      <c r="U71" s="156">
        <f t="shared" si="8"/>
        <v>35.29999999999999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35.299999999999997</v>
      </c>
      <c r="E72">
        <f>GT!N72</f>
        <v>0</v>
      </c>
      <c r="F72">
        <f t="shared" si="10"/>
        <v>84</v>
      </c>
      <c r="G72">
        <f t="shared" si="11"/>
        <v>35.299999999999997</v>
      </c>
      <c r="H72" s="154"/>
      <c r="I72">
        <f>BRPL_EOD!AC72+BRPL_EOD!AD72</f>
        <v>14.18</v>
      </c>
      <c r="J72">
        <f>BYPL_EOD!AC72+BYPL_EOD!AD72</f>
        <v>8.07</v>
      </c>
      <c r="K72">
        <f>MES_EOD!AC72+MES_EOD!AD72</f>
        <v>0</v>
      </c>
      <c r="L72">
        <f>NDMC_EOD!AC72+NDMC_EOD!AD72</f>
        <v>1.96</v>
      </c>
      <c r="M72">
        <f>TPDDL_EOD!AC72+TPDDL_EOD!AD72</f>
        <v>11.35</v>
      </c>
      <c r="N72">
        <f t="shared" si="6"/>
        <v>35.56</v>
      </c>
      <c r="O72" s="154">
        <f t="shared" si="7"/>
        <v>-0.26000000000000512</v>
      </c>
      <c r="P72">
        <v>14.076321709786274</v>
      </c>
      <c r="Q72">
        <v>8.0109955005624283</v>
      </c>
      <c r="R72">
        <v>0</v>
      </c>
      <c r="S72">
        <v>1.9456692913385825</v>
      </c>
      <c r="T72">
        <v>11.267013498312709</v>
      </c>
      <c r="U72" s="156">
        <f t="shared" si="8"/>
        <v>35.29999999999999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35.299999999999997</v>
      </c>
      <c r="E73">
        <f>GT!N73</f>
        <v>0</v>
      </c>
      <c r="F73">
        <f t="shared" si="10"/>
        <v>84</v>
      </c>
      <c r="G73">
        <f t="shared" si="11"/>
        <v>35.299999999999997</v>
      </c>
      <c r="H73" s="154"/>
      <c r="I73">
        <f>BRPL_EOD!AC73+BRPL_EOD!AD73</f>
        <v>14.01</v>
      </c>
      <c r="J73">
        <f>BYPL_EOD!AC73+BYPL_EOD!AD73</f>
        <v>7.98</v>
      </c>
      <c r="K73">
        <f>MES_EOD!AC73+MES_EOD!AD73</f>
        <v>0</v>
      </c>
      <c r="L73">
        <f>NDMC_EOD!AC73+NDMC_EOD!AD73</f>
        <v>1.93</v>
      </c>
      <c r="M73">
        <f>TPDDL_EOD!AC73+TPDDL_EOD!AD73</f>
        <v>11.21</v>
      </c>
      <c r="N73">
        <f t="shared" si="6"/>
        <v>35.130000000000003</v>
      </c>
      <c r="O73" s="154">
        <f t="shared" si="7"/>
        <v>0.1699999999999946</v>
      </c>
      <c r="P73">
        <v>14.077796754910331</v>
      </c>
      <c r="Q73">
        <v>8.0186165670367195</v>
      </c>
      <c r="R73">
        <v>0</v>
      </c>
      <c r="S73">
        <v>1.9393395957870763</v>
      </c>
      <c r="T73">
        <v>11.264247082265868</v>
      </c>
      <c r="U73" s="156">
        <f t="shared" si="8"/>
        <v>35.299999999999997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35.299999999999997</v>
      </c>
      <c r="E74">
        <f>GT!N74</f>
        <v>0</v>
      </c>
      <c r="F74">
        <f t="shared" si="10"/>
        <v>84</v>
      </c>
      <c r="G74">
        <f t="shared" si="11"/>
        <v>35.299999999999997</v>
      </c>
      <c r="H74" s="154"/>
      <c r="I74">
        <f>BRPL_EOD!AC74+BRPL_EOD!AD74</f>
        <v>14.01</v>
      </c>
      <c r="J74">
        <f>BYPL_EOD!AC74+BYPL_EOD!AD74</f>
        <v>7.98</v>
      </c>
      <c r="K74">
        <f>MES_EOD!AC74+MES_EOD!AD74</f>
        <v>0</v>
      </c>
      <c r="L74">
        <f>NDMC_EOD!AC74+NDMC_EOD!AD74</f>
        <v>1.93</v>
      </c>
      <c r="M74">
        <f>TPDDL_EOD!AC74+TPDDL_EOD!AD74</f>
        <v>11.21</v>
      </c>
      <c r="N74">
        <f t="shared" si="6"/>
        <v>35.130000000000003</v>
      </c>
      <c r="O74" s="154">
        <f t="shared" si="7"/>
        <v>0.1699999999999946</v>
      </c>
      <c r="P74">
        <v>14.077796754910331</v>
      </c>
      <c r="Q74">
        <v>8.0186165670367195</v>
      </c>
      <c r="R74">
        <v>0</v>
      </c>
      <c r="S74">
        <v>1.9393395957870763</v>
      </c>
      <c r="T74">
        <v>11.264247082265868</v>
      </c>
      <c r="U74" s="156">
        <f t="shared" si="8"/>
        <v>35.299999999999997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35.6</v>
      </c>
      <c r="E75">
        <f>GT!N75</f>
        <v>0</v>
      </c>
      <c r="F75">
        <f t="shared" si="10"/>
        <v>84</v>
      </c>
      <c r="G75">
        <f t="shared" si="11"/>
        <v>35.6</v>
      </c>
      <c r="H75" s="154"/>
      <c r="I75">
        <f>BRPL_EOD!AC75+BRPL_EOD!AD75</f>
        <v>8.5</v>
      </c>
      <c r="J75">
        <f>BYPL_EOD!AC75+BYPL_EOD!AD75</f>
        <v>19</v>
      </c>
      <c r="K75">
        <f>MES_EOD!AC75+MES_EOD!AD75</f>
        <v>0</v>
      </c>
      <c r="L75">
        <f>NDMC_EOD!AC75+NDMC_EOD!AD75</f>
        <v>1.17</v>
      </c>
      <c r="M75">
        <f>TPDDL_EOD!AC75+TPDDL_EOD!AD75</f>
        <v>6.8</v>
      </c>
      <c r="N75">
        <f t="shared" si="6"/>
        <v>35.47</v>
      </c>
      <c r="O75" s="154">
        <f t="shared" si="7"/>
        <v>0.13000000000000256</v>
      </c>
      <c r="P75">
        <v>8.5311530871158734</v>
      </c>
      <c r="Q75">
        <v>19.069636312376659</v>
      </c>
      <c r="R75">
        <v>0</v>
      </c>
      <c r="S75">
        <v>1.174288130814773</v>
      </c>
      <c r="T75">
        <v>6.824922469692698</v>
      </c>
      <c r="U75" s="156">
        <f t="shared" si="8"/>
        <v>35.600000000000009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35.6</v>
      </c>
      <c r="E76">
        <f>GT!N76</f>
        <v>0</v>
      </c>
      <c r="F76">
        <f t="shared" si="10"/>
        <v>84</v>
      </c>
      <c r="G76">
        <f t="shared" si="11"/>
        <v>35.6</v>
      </c>
      <c r="H76" s="154"/>
      <c r="I76">
        <f>BRPL_EOD!AC76+BRPL_EOD!AD76</f>
        <v>8.5</v>
      </c>
      <c r="J76">
        <f>BYPL_EOD!AC76+BYPL_EOD!AD76</f>
        <v>19</v>
      </c>
      <c r="K76">
        <f>MES_EOD!AC76+MES_EOD!AD76</f>
        <v>0</v>
      </c>
      <c r="L76">
        <f>NDMC_EOD!AC76+NDMC_EOD!AD76</f>
        <v>1.17</v>
      </c>
      <c r="M76">
        <f>TPDDL_EOD!AC76+TPDDL_EOD!AD76</f>
        <v>6.8</v>
      </c>
      <c r="N76">
        <f t="shared" si="6"/>
        <v>35.47</v>
      </c>
      <c r="O76" s="154">
        <f t="shared" si="7"/>
        <v>0.13000000000000256</v>
      </c>
      <c r="P76">
        <v>8.5311530871158734</v>
      </c>
      <c r="Q76">
        <v>19.069636312376659</v>
      </c>
      <c r="R76">
        <v>0</v>
      </c>
      <c r="S76">
        <v>1.174288130814773</v>
      </c>
      <c r="T76">
        <v>6.824922469692698</v>
      </c>
      <c r="U76" s="156">
        <f t="shared" si="8"/>
        <v>35.600000000000009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35.6</v>
      </c>
      <c r="E77">
        <f>GT!N77</f>
        <v>0</v>
      </c>
      <c r="F77">
        <f t="shared" si="10"/>
        <v>84</v>
      </c>
      <c r="G77">
        <f t="shared" si="11"/>
        <v>35.6</v>
      </c>
      <c r="H77" s="154"/>
      <c r="I77">
        <f>BRPL_EOD!AC77+BRPL_EOD!AD77</f>
        <v>14.01</v>
      </c>
      <c r="J77">
        <f>BYPL_EOD!AC77+BYPL_EOD!AD77</f>
        <v>7.98</v>
      </c>
      <c r="K77">
        <f>MES_EOD!AC77+MES_EOD!AD77</f>
        <v>0</v>
      </c>
      <c r="L77">
        <f>NDMC_EOD!AC77+NDMC_EOD!AD77</f>
        <v>1.93</v>
      </c>
      <c r="M77">
        <f>TPDDL_EOD!AC77+TPDDL_EOD!AD77</f>
        <v>11.21</v>
      </c>
      <c r="N77">
        <f t="shared" si="6"/>
        <v>35.130000000000003</v>
      </c>
      <c r="O77" s="154">
        <f t="shared" si="7"/>
        <v>0.46999999999999886</v>
      </c>
      <c r="P77">
        <v>14.197438087105038</v>
      </c>
      <c r="Q77">
        <v>8.0867634500426995</v>
      </c>
      <c r="R77">
        <v>0</v>
      </c>
      <c r="S77">
        <v>1.9558212354113291</v>
      </c>
      <c r="T77">
        <v>11.359977227440934</v>
      </c>
      <c r="U77" s="156">
        <f t="shared" si="8"/>
        <v>35.6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35.6</v>
      </c>
      <c r="E78">
        <f>GT!N78</f>
        <v>0</v>
      </c>
      <c r="F78">
        <f t="shared" si="10"/>
        <v>84</v>
      </c>
      <c r="G78">
        <f t="shared" si="11"/>
        <v>35.6</v>
      </c>
      <c r="H78" s="154"/>
      <c r="I78">
        <f>BRPL_EOD!AC78+BRPL_EOD!AD78</f>
        <v>14.01</v>
      </c>
      <c r="J78">
        <f>BYPL_EOD!AC78+BYPL_EOD!AD78</f>
        <v>7.98</v>
      </c>
      <c r="K78">
        <f>MES_EOD!AC78+MES_EOD!AD78</f>
        <v>0</v>
      </c>
      <c r="L78">
        <f>NDMC_EOD!AC78+NDMC_EOD!AD78</f>
        <v>1.93</v>
      </c>
      <c r="M78">
        <f>TPDDL_EOD!AC78+TPDDL_EOD!AD78</f>
        <v>11.21</v>
      </c>
      <c r="N78">
        <f t="shared" si="6"/>
        <v>35.130000000000003</v>
      </c>
      <c r="O78" s="154">
        <f t="shared" si="7"/>
        <v>0.46999999999999886</v>
      </c>
      <c r="P78">
        <v>14.197438087105038</v>
      </c>
      <c r="Q78">
        <v>8.0867634500426995</v>
      </c>
      <c r="R78">
        <v>0</v>
      </c>
      <c r="S78">
        <v>1.9558212354113291</v>
      </c>
      <c r="T78">
        <v>11.359977227440934</v>
      </c>
      <c r="U78" s="156">
        <f t="shared" si="8"/>
        <v>35.6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35.6</v>
      </c>
      <c r="E79">
        <f>GT!N79</f>
        <v>0</v>
      </c>
      <c r="F79">
        <f t="shared" si="10"/>
        <v>84</v>
      </c>
      <c r="G79">
        <f t="shared" si="11"/>
        <v>35.6</v>
      </c>
      <c r="H79" s="154"/>
      <c r="I79">
        <f>BRPL_EOD!AC79+BRPL_EOD!AD79</f>
        <v>14.01</v>
      </c>
      <c r="J79">
        <f>BYPL_EOD!AC79+BYPL_EOD!AD79</f>
        <v>7.98</v>
      </c>
      <c r="K79">
        <f>MES_EOD!AC79+MES_EOD!AD79</f>
        <v>0</v>
      </c>
      <c r="L79">
        <f>NDMC_EOD!AC79+NDMC_EOD!AD79</f>
        <v>1.93</v>
      </c>
      <c r="M79">
        <f>TPDDL_EOD!AC79+TPDDL_EOD!AD79</f>
        <v>11.21</v>
      </c>
      <c r="N79">
        <f t="shared" si="6"/>
        <v>35.130000000000003</v>
      </c>
      <c r="O79" s="154">
        <f t="shared" si="7"/>
        <v>0.46999999999999886</v>
      </c>
      <c r="P79">
        <v>14.197438087105038</v>
      </c>
      <c r="Q79">
        <v>8.0867634500426995</v>
      </c>
      <c r="R79">
        <v>0</v>
      </c>
      <c r="S79">
        <v>1.9558212354113291</v>
      </c>
      <c r="T79">
        <v>11.359977227440934</v>
      </c>
      <c r="U79" s="156">
        <f t="shared" si="8"/>
        <v>35.6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35.6</v>
      </c>
      <c r="E80">
        <f>GT!N80</f>
        <v>0</v>
      </c>
      <c r="F80">
        <f t="shared" si="10"/>
        <v>84</v>
      </c>
      <c r="G80">
        <f t="shared" si="11"/>
        <v>35.6</v>
      </c>
      <c r="H80" s="154"/>
      <c r="I80">
        <f>BRPL_EOD!AC80+BRPL_EOD!AD80</f>
        <v>14.01</v>
      </c>
      <c r="J80">
        <f>BYPL_EOD!AC80+BYPL_EOD!AD80</f>
        <v>7.98</v>
      </c>
      <c r="K80">
        <f>MES_EOD!AC80+MES_EOD!AD80</f>
        <v>0</v>
      </c>
      <c r="L80">
        <f>NDMC_EOD!AC80+NDMC_EOD!AD80</f>
        <v>1.93</v>
      </c>
      <c r="M80">
        <f>TPDDL_EOD!AC80+TPDDL_EOD!AD80</f>
        <v>11.21</v>
      </c>
      <c r="N80">
        <f t="shared" si="6"/>
        <v>35.130000000000003</v>
      </c>
      <c r="O80" s="154">
        <f t="shared" si="7"/>
        <v>0.46999999999999886</v>
      </c>
      <c r="P80">
        <v>14.197438087105038</v>
      </c>
      <c r="Q80">
        <v>8.0867634500426995</v>
      </c>
      <c r="R80">
        <v>0</v>
      </c>
      <c r="S80">
        <v>1.9558212354113291</v>
      </c>
      <c r="T80">
        <v>11.359977227440934</v>
      </c>
      <c r="U80" s="156">
        <f t="shared" si="8"/>
        <v>35.6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35.6</v>
      </c>
      <c r="E81">
        <f>GT!N81</f>
        <v>0</v>
      </c>
      <c r="F81">
        <f t="shared" si="10"/>
        <v>84</v>
      </c>
      <c r="G81">
        <f t="shared" si="11"/>
        <v>35.6</v>
      </c>
      <c r="H81" s="154"/>
      <c r="I81">
        <f>BRPL_EOD!AC81+BRPL_EOD!AD81</f>
        <v>14.01</v>
      </c>
      <c r="J81">
        <f>BYPL_EOD!AC81+BYPL_EOD!AD81</f>
        <v>7.98</v>
      </c>
      <c r="K81">
        <f>MES_EOD!AC81+MES_EOD!AD81</f>
        <v>0</v>
      </c>
      <c r="L81">
        <f>NDMC_EOD!AC81+NDMC_EOD!AD81</f>
        <v>1.93</v>
      </c>
      <c r="M81">
        <f>TPDDL_EOD!AC81+TPDDL_EOD!AD81</f>
        <v>11.21</v>
      </c>
      <c r="N81">
        <f t="shared" si="6"/>
        <v>35.130000000000003</v>
      </c>
      <c r="O81" s="154">
        <f t="shared" si="7"/>
        <v>0.46999999999999886</v>
      </c>
      <c r="P81">
        <v>14.197438087105038</v>
      </c>
      <c r="Q81">
        <v>8.0867634500426995</v>
      </c>
      <c r="R81">
        <v>0</v>
      </c>
      <c r="S81">
        <v>1.9558212354113291</v>
      </c>
      <c r="T81">
        <v>11.359977227440934</v>
      </c>
      <c r="U81" s="156">
        <f t="shared" si="8"/>
        <v>35.6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35.6</v>
      </c>
      <c r="E82">
        <f>GT!N82</f>
        <v>0</v>
      </c>
      <c r="F82">
        <f t="shared" si="10"/>
        <v>84</v>
      </c>
      <c r="G82">
        <f t="shared" si="11"/>
        <v>35.6</v>
      </c>
      <c r="H82" s="154"/>
      <c r="I82">
        <f>BRPL_EOD!AC82+BRPL_EOD!AD82</f>
        <v>14.01</v>
      </c>
      <c r="J82">
        <f>BYPL_EOD!AC82+BYPL_EOD!AD82</f>
        <v>7.98</v>
      </c>
      <c r="K82">
        <f>MES_EOD!AC82+MES_EOD!AD82</f>
        <v>0</v>
      </c>
      <c r="L82">
        <f>NDMC_EOD!AC82+NDMC_EOD!AD82</f>
        <v>1.93</v>
      </c>
      <c r="M82">
        <f>TPDDL_EOD!AC82+TPDDL_EOD!AD82</f>
        <v>11.21</v>
      </c>
      <c r="N82">
        <f t="shared" si="6"/>
        <v>35.130000000000003</v>
      </c>
      <c r="O82" s="154">
        <f t="shared" si="7"/>
        <v>0.46999999999999886</v>
      </c>
      <c r="P82">
        <v>14.197438087105038</v>
      </c>
      <c r="Q82">
        <v>8.0867634500426995</v>
      </c>
      <c r="R82">
        <v>0</v>
      </c>
      <c r="S82">
        <v>1.9558212354113291</v>
      </c>
      <c r="T82">
        <v>11.359977227440934</v>
      </c>
      <c r="U82" s="156">
        <f t="shared" si="8"/>
        <v>35.6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35.6</v>
      </c>
      <c r="E83">
        <f>GT!N83</f>
        <v>0</v>
      </c>
      <c r="F83">
        <f t="shared" si="10"/>
        <v>84</v>
      </c>
      <c r="G83">
        <f t="shared" si="11"/>
        <v>35.6</v>
      </c>
      <c r="H83" s="154"/>
      <c r="I83">
        <f>BRPL_EOD!AC83+BRPL_EOD!AD83</f>
        <v>14.01</v>
      </c>
      <c r="J83">
        <f>BYPL_EOD!AC83+BYPL_EOD!AD83</f>
        <v>7.98</v>
      </c>
      <c r="K83">
        <f>MES_EOD!AC83+MES_EOD!AD83</f>
        <v>0</v>
      </c>
      <c r="L83">
        <f>NDMC_EOD!AC83+NDMC_EOD!AD83</f>
        <v>1.93</v>
      </c>
      <c r="M83">
        <f>TPDDL_EOD!AC83+TPDDL_EOD!AD83</f>
        <v>11.21</v>
      </c>
      <c r="N83">
        <f t="shared" si="6"/>
        <v>35.130000000000003</v>
      </c>
      <c r="O83" s="154">
        <f t="shared" si="7"/>
        <v>0.46999999999999886</v>
      </c>
      <c r="P83">
        <v>14.197438087105038</v>
      </c>
      <c r="Q83">
        <v>8.0867634500426995</v>
      </c>
      <c r="R83">
        <v>0</v>
      </c>
      <c r="S83">
        <v>1.9558212354113291</v>
      </c>
      <c r="T83">
        <v>11.359977227440934</v>
      </c>
      <c r="U83" s="156">
        <f t="shared" si="8"/>
        <v>35.6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35.6</v>
      </c>
      <c r="E84">
        <f>GT!N84</f>
        <v>0</v>
      </c>
      <c r="F84">
        <f t="shared" si="10"/>
        <v>84</v>
      </c>
      <c r="G84">
        <f t="shared" si="11"/>
        <v>35.6</v>
      </c>
      <c r="H84" s="154"/>
      <c r="I84">
        <f>BRPL_EOD!AC84+BRPL_EOD!AD84</f>
        <v>14.01</v>
      </c>
      <c r="J84">
        <f>BYPL_EOD!AC84+BYPL_EOD!AD84</f>
        <v>7.98</v>
      </c>
      <c r="K84">
        <f>MES_EOD!AC84+MES_EOD!AD84</f>
        <v>0</v>
      </c>
      <c r="L84">
        <f>NDMC_EOD!AC84+NDMC_EOD!AD84</f>
        <v>1.93</v>
      </c>
      <c r="M84">
        <f>TPDDL_EOD!AC84+TPDDL_EOD!AD84</f>
        <v>11.21</v>
      </c>
      <c r="N84">
        <f t="shared" si="6"/>
        <v>35.130000000000003</v>
      </c>
      <c r="O84" s="154">
        <f t="shared" si="7"/>
        <v>0.46999999999999886</v>
      </c>
      <c r="P84">
        <v>14.197438087105038</v>
      </c>
      <c r="Q84">
        <v>8.0867634500426995</v>
      </c>
      <c r="R84">
        <v>0</v>
      </c>
      <c r="S84">
        <v>1.9558212354113291</v>
      </c>
      <c r="T84">
        <v>11.359977227440934</v>
      </c>
      <c r="U84" s="156">
        <f t="shared" si="8"/>
        <v>35.6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84</v>
      </c>
      <c r="G85">
        <f t="shared" si="11"/>
        <v>35.6</v>
      </c>
      <c r="H85" s="154"/>
      <c r="I85">
        <f>BRPL_EOD!AC85+BRPL_EOD!AD85</f>
        <v>14.01</v>
      </c>
      <c r="J85">
        <f>BYPL_EOD!AC85+BYPL_EOD!AD85</f>
        <v>7.98</v>
      </c>
      <c r="K85">
        <f>MES_EOD!AC85+MES_EOD!AD85</f>
        <v>0</v>
      </c>
      <c r="L85">
        <f>NDMC_EOD!AC85+NDMC_EOD!AD85</f>
        <v>1.93</v>
      </c>
      <c r="M85">
        <f>TPDDL_EOD!AC85+TPDDL_EOD!AD85</f>
        <v>11.21</v>
      </c>
      <c r="N85">
        <f t="shared" si="6"/>
        <v>35.130000000000003</v>
      </c>
      <c r="O85" s="154">
        <f t="shared" si="7"/>
        <v>0.46999999999999886</v>
      </c>
      <c r="P85">
        <v>14.197438087105038</v>
      </c>
      <c r="Q85">
        <v>8.0867634500426995</v>
      </c>
      <c r="R85">
        <v>0</v>
      </c>
      <c r="S85">
        <v>1.9558212354113291</v>
      </c>
      <c r="T85">
        <v>11.359977227440934</v>
      </c>
      <c r="U85" s="156">
        <f t="shared" si="8"/>
        <v>35.6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14.01</v>
      </c>
      <c r="J86">
        <f>BYPL_EOD!AC86+BYPL_EOD!AD86</f>
        <v>7.98</v>
      </c>
      <c r="K86">
        <f>MES_EOD!AC86+MES_EOD!AD86</f>
        <v>0</v>
      </c>
      <c r="L86">
        <f>NDMC_EOD!AC86+NDMC_EOD!AD86</f>
        <v>1.93</v>
      </c>
      <c r="M86">
        <f>TPDDL_EOD!AC86+TPDDL_EOD!AD86</f>
        <v>11.21</v>
      </c>
      <c r="N86">
        <f t="shared" si="6"/>
        <v>35.130000000000003</v>
      </c>
      <c r="O86" s="154">
        <f t="shared" si="7"/>
        <v>1.4699999999999989</v>
      </c>
      <c r="P86">
        <v>14.596242527754056</v>
      </c>
      <c r="Q86">
        <v>8.3139197267292921</v>
      </c>
      <c r="R86">
        <v>0</v>
      </c>
      <c r="S86">
        <v>2.0107600341588383</v>
      </c>
      <c r="T86">
        <v>11.679077711357815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14.4</v>
      </c>
      <c r="J87">
        <f>BYPL_EOD!AC87+BYPL_EOD!AD87</f>
        <v>8.1999999999999993</v>
      </c>
      <c r="K87">
        <f>MES_EOD!AC87+MES_EOD!AD87</f>
        <v>0</v>
      </c>
      <c r="L87">
        <f>NDMC_EOD!AC87+NDMC_EOD!AD87</f>
        <v>1.99</v>
      </c>
      <c r="M87">
        <f>TPDDL_EOD!AC87+TPDDL_EOD!AD87</f>
        <v>11.52</v>
      </c>
      <c r="N87">
        <f t="shared" si="6"/>
        <v>36.11</v>
      </c>
      <c r="O87" s="154">
        <f t="shared" si="7"/>
        <v>0.49000000000000199</v>
      </c>
      <c r="P87">
        <v>14.595402935474938</v>
      </c>
      <c r="Q87">
        <v>8.3112711160343391</v>
      </c>
      <c r="R87">
        <v>0</v>
      </c>
      <c r="S87">
        <v>2.017003600110773</v>
      </c>
      <c r="T87">
        <v>11.67632234837995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14.4</v>
      </c>
      <c r="J88">
        <f>BYPL_EOD!AC88+BYPL_EOD!AD88</f>
        <v>8.1999999999999993</v>
      </c>
      <c r="K88">
        <f>MES_EOD!AC88+MES_EOD!AD88</f>
        <v>0</v>
      </c>
      <c r="L88">
        <f>NDMC_EOD!AC88+NDMC_EOD!AD88</f>
        <v>1.99</v>
      </c>
      <c r="M88">
        <f>TPDDL_EOD!AC88+TPDDL_EOD!AD88</f>
        <v>11.52</v>
      </c>
      <c r="N88">
        <f t="shared" si="6"/>
        <v>36.11</v>
      </c>
      <c r="O88" s="154">
        <f t="shared" si="7"/>
        <v>0.49000000000000199</v>
      </c>
      <c r="P88">
        <v>14.595402935474938</v>
      </c>
      <c r="Q88">
        <v>8.3112711160343391</v>
      </c>
      <c r="R88">
        <v>0</v>
      </c>
      <c r="S88">
        <v>2.017003600110773</v>
      </c>
      <c r="T88">
        <v>11.67632234837995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14.4</v>
      </c>
      <c r="J89">
        <f>BYPL_EOD!AC89+BYPL_EOD!AD89</f>
        <v>8.1999999999999993</v>
      </c>
      <c r="K89">
        <f>MES_EOD!AC89+MES_EOD!AD89</f>
        <v>0</v>
      </c>
      <c r="L89">
        <f>NDMC_EOD!AC89+NDMC_EOD!AD89</f>
        <v>1.99</v>
      </c>
      <c r="M89">
        <f>TPDDL_EOD!AC89+TPDDL_EOD!AD89</f>
        <v>11.52</v>
      </c>
      <c r="N89">
        <f t="shared" si="6"/>
        <v>36.11</v>
      </c>
      <c r="O89" s="154">
        <f t="shared" si="7"/>
        <v>0.49000000000000199</v>
      </c>
      <c r="P89">
        <v>14.595402935474938</v>
      </c>
      <c r="Q89">
        <v>8.3112711160343391</v>
      </c>
      <c r="R89">
        <v>0</v>
      </c>
      <c r="S89">
        <v>2.017003600110773</v>
      </c>
      <c r="T89">
        <v>11.67632234837995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14.4</v>
      </c>
      <c r="J90">
        <f>BYPL_EOD!AC90+BYPL_EOD!AD90</f>
        <v>8.1999999999999993</v>
      </c>
      <c r="K90">
        <f>MES_EOD!AC90+MES_EOD!AD90</f>
        <v>0</v>
      </c>
      <c r="L90">
        <f>NDMC_EOD!AC90+NDMC_EOD!AD90</f>
        <v>1.99</v>
      </c>
      <c r="M90">
        <f>TPDDL_EOD!AC90+TPDDL_EOD!AD90</f>
        <v>11.52</v>
      </c>
      <c r="N90">
        <f t="shared" si="6"/>
        <v>36.11</v>
      </c>
      <c r="O90" s="154">
        <f t="shared" si="7"/>
        <v>0.49000000000000199</v>
      </c>
      <c r="P90">
        <v>14.595402935474938</v>
      </c>
      <c r="Q90">
        <v>8.3112711160343391</v>
      </c>
      <c r="R90">
        <v>0</v>
      </c>
      <c r="S90">
        <v>2.017003600110773</v>
      </c>
      <c r="T90">
        <v>11.67632234837995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14.4</v>
      </c>
      <c r="J91">
        <f>BYPL_EOD!AC91+BYPL_EOD!AD91</f>
        <v>8.1999999999999993</v>
      </c>
      <c r="K91">
        <f>MES_EOD!AC91+MES_EOD!AD91</f>
        <v>0</v>
      </c>
      <c r="L91">
        <f>NDMC_EOD!AC91+NDMC_EOD!AD91</f>
        <v>1.99</v>
      </c>
      <c r="M91">
        <f>TPDDL_EOD!AC91+TPDDL_EOD!AD91</f>
        <v>11.52</v>
      </c>
      <c r="N91">
        <f t="shared" si="6"/>
        <v>36.11</v>
      </c>
      <c r="O91" s="154">
        <f t="shared" si="7"/>
        <v>0.49000000000000199</v>
      </c>
      <c r="P91">
        <v>14.595402935474938</v>
      </c>
      <c r="Q91">
        <v>8.3112711160343391</v>
      </c>
      <c r="R91">
        <v>0</v>
      </c>
      <c r="S91">
        <v>2.017003600110773</v>
      </c>
      <c r="T91">
        <v>11.67632234837995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14.4</v>
      </c>
      <c r="J92">
        <f>BYPL_EOD!AC92+BYPL_EOD!AD92</f>
        <v>8.1999999999999993</v>
      </c>
      <c r="K92">
        <f>MES_EOD!AC92+MES_EOD!AD92</f>
        <v>0</v>
      </c>
      <c r="L92">
        <f>NDMC_EOD!AC92+NDMC_EOD!AD92</f>
        <v>1.99</v>
      </c>
      <c r="M92">
        <f>TPDDL_EOD!AC92+TPDDL_EOD!AD92</f>
        <v>11.52</v>
      </c>
      <c r="N92">
        <f t="shared" si="6"/>
        <v>36.11</v>
      </c>
      <c r="O92" s="154">
        <f t="shared" si="7"/>
        <v>0.49000000000000199</v>
      </c>
      <c r="P92">
        <v>14.595402935474938</v>
      </c>
      <c r="Q92">
        <v>8.3112711160343391</v>
      </c>
      <c r="R92">
        <v>0</v>
      </c>
      <c r="S92">
        <v>2.017003600110773</v>
      </c>
      <c r="T92">
        <v>11.67632234837995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14.4</v>
      </c>
      <c r="J93">
        <f>BYPL_EOD!AC93+BYPL_EOD!AD93</f>
        <v>8.1999999999999993</v>
      </c>
      <c r="K93">
        <f>MES_EOD!AC93+MES_EOD!AD93</f>
        <v>0</v>
      </c>
      <c r="L93">
        <f>NDMC_EOD!AC93+NDMC_EOD!AD93</f>
        <v>1.99</v>
      </c>
      <c r="M93">
        <f>TPDDL_EOD!AC93+TPDDL_EOD!AD93</f>
        <v>11.52</v>
      </c>
      <c r="N93">
        <f t="shared" si="6"/>
        <v>36.11</v>
      </c>
      <c r="O93" s="154">
        <f t="shared" si="7"/>
        <v>0.49000000000000199</v>
      </c>
      <c r="P93">
        <v>14.595402935474938</v>
      </c>
      <c r="Q93">
        <v>8.3112711160343391</v>
      </c>
      <c r="R93">
        <v>0</v>
      </c>
      <c r="S93">
        <v>2.017003600110773</v>
      </c>
      <c r="T93">
        <v>11.67632234837995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14.4</v>
      </c>
      <c r="J94">
        <f>BYPL_EOD!AC94+BYPL_EOD!AD94</f>
        <v>8.1999999999999993</v>
      </c>
      <c r="K94">
        <f>MES_EOD!AC94+MES_EOD!AD94</f>
        <v>0</v>
      </c>
      <c r="L94">
        <f>NDMC_EOD!AC94+NDMC_EOD!AD94</f>
        <v>1.99</v>
      </c>
      <c r="M94">
        <f>TPDDL_EOD!AC94+TPDDL_EOD!AD94</f>
        <v>11.52</v>
      </c>
      <c r="N94">
        <f t="shared" si="6"/>
        <v>36.11</v>
      </c>
      <c r="O94" s="154">
        <f t="shared" si="7"/>
        <v>0.49000000000000199</v>
      </c>
      <c r="P94">
        <v>14.595402935474938</v>
      </c>
      <c r="Q94">
        <v>8.3112711160343391</v>
      </c>
      <c r="R94">
        <v>0</v>
      </c>
      <c r="S94">
        <v>2.017003600110773</v>
      </c>
      <c r="T94">
        <v>11.67632234837995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14.4</v>
      </c>
      <c r="J95">
        <f>BYPL_EOD!AC95+BYPL_EOD!AD95</f>
        <v>8.1999999999999993</v>
      </c>
      <c r="K95">
        <f>MES_EOD!AC95+MES_EOD!AD95</f>
        <v>0</v>
      </c>
      <c r="L95">
        <f>NDMC_EOD!AC95+NDMC_EOD!AD95</f>
        <v>1.99</v>
      </c>
      <c r="M95">
        <f>TPDDL_EOD!AC95+TPDDL_EOD!AD95</f>
        <v>11.52</v>
      </c>
      <c r="N95">
        <f t="shared" si="6"/>
        <v>36.11</v>
      </c>
      <c r="O95" s="154">
        <f t="shared" si="7"/>
        <v>0.49000000000000199</v>
      </c>
      <c r="P95">
        <v>14.595402935474938</v>
      </c>
      <c r="Q95">
        <v>8.3112711160343391</v>
      </c>
      <c r="R95">
        <v>0</v>
      </c>
      <c r="S95">
        <v>2.017003600110773</v>
      </c>
      <c r="T95">
        <v>11.67632234837995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14.4</v>
      </c>
      <c r="J96">
        <f>BYPL_EOD!AC96+BYPL_EOD!AD96</f>
        <v>8.1999999999999993</v>
      </c>
      <c r="K96">
        <f>MES_EOD!AC96+MES_EOD!AD96</f>
        <v>0</v>
      </c>
      <c r="L96">
        <f>NDMC_EOD!AC96+NDMC_EOD!AD96</f>
        <v>1.99</v>
      </c>
      <c r="M96">
        <f>TPDDL_EOD!AC96+TPDDL_EOD!AD96</f>
        <v>11.52</v>
      </c>
      <c r="N96">
        <f t="shared" si="6"/>
        <v>36.11</v>
      </c>
      <c r="O96" s="154">
        <f t="shared" si="7"/>
        <v>0.49000000000000199</v>
      </c>
      <c r="P96">
        <v>14.595402935474938</v>
      </c>
      <c r="Q96">
        <v>8.3112711160343391</v>
      </c>
      <c r="R96">
        <v>0</v>
      </c>
      <c r="S96">
        <v>2.017003600110773</v>
      </c>
      <c r="T96">
        <v>11.67632234837995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14.4</v>
      </c>
      <c r="J97">
        <f>BYPL_EOD!AC97+BYPL_EOD!AD97</f>
        <v>8.1999999999999993</v>
      </c>
      <c r="K97">
        <f>MES_EOD!AC97+MES_EOD!AD97</f>
        <v>0</v>
      </c>
      <c r="L97">
        <f>NDMC_EOD!AC97+NDMC_EOD!AD97</f>
        <v>1.99</v>
      </c>
      <c r="M97">
        <f>TPDDL_EOD!AC97+TPDDL_EOD!AD97</f>
        <v>11.52</v>
      </c>
      <c r="N97">
        <f t="shared" si="6"/>
        <v>36.11</v>
      </c>
      <c r="O97" s="154">
        <f t="shared" si="7"/>
        <v>0.49000000000000199</v>
      </c>
      <c r="P97">
        <v>14.595402935474938</v>
      </c>
      <c r="Q97">
        <v>8.3112711160343391</v>
      </c>
      <c r="R97">
        <v>0</v>
      </c>
      <c r="S97">
        <v>2.017003600110773</v>
      </c>
      <c r="T97">
        <v>11.67632234837995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14.4</v>
      </c>
      <c r="J98">
        <f>BYPL_EOD!AC98+BYPL_EOD!AD98</f>
        <v>8.1999999999999993</v>
      </c>
      <c r="K98">
        <f>MES_EOD!AC98+MES_EOD!AD98</f>
        <v>0</v>
      </c>
      <c r="L98">
        <f>NDMC_EOD!AC98+NDMC_EOD!AD98</f>
        <v>1.99</v>
      </c>
      <c r="M98">
        <f>TPDDL_EOD!AC98+TPDDL_EOD!AD98</f>
        <v>11.52</v>
      </c>
      <c r="N98">
        <f t="shared" si="6"/>
        <v>36.11</v>
      </c>
      <c r="O98" s="154">
        <f t="shared" si="7"/>
        <v>0.49000000000000199</v>
      </c>
      <c r="P98">
        <v>14.595402935474938</v>
      </c>
      <c r="Q98">
        <v>8.3112711160343391</v>
      </c>
      <c r="R98">
        <v>0</v>
      </c>
      <c r="S98">
        <v>2.017003600110773</v>
      </c>
      <c r="T98">
        <v>11.67632234837995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0.86694999999999978</v>
      </c>
      <c r="E99" s="156">
        <f t="shared" si="12"/>
        <v>0</v>
      </c>
      <c r="F99" s="156">
        <f t="shared" si="12"/>
        <v>2.016</v>
      </c>
      <c r="G99" s="156">
        <f t="shared" si="12"/>
        <v>0.86694999999999978</v>
      </c>
      <c r="H99" s="156"/>
      <c r="I99" s="156">
        <f t="shared" si="12"/>
        <v>0.33018000000000003</v>
      </c>
      <c r="J99" s="156">
        <f t="shared" si="12"/>
        <v>0.21991750000000024</v>
      </c>
      <c r="K99" s="156">
        <f t="shared" si="12"/>
        <v>0</v>
      </c>
      <c r="L99" s="156">
        <f t="shared" si="12"/>
        <v>4.5515000000000035E-2</v>
      </c>
      <c r="M99" s="156">
        <f t="shared" si="12"/>
        <v>0.26416000000000001</v>
      </c>
      <c r="N99" s="156">
        <f t="shared" si="12"/>
        <v>0.85977250000000038</v>
      </c>
      <c r="O99" s="156">
        <f t="shared" si="12"/>
        <v>7.1774999999999877E-3</v>
      </c>
      <c r="P99" s="156">
        <f t="shared" si="12"/>
        <v>0.33302269288485475</v>
      </c>
      <c r="Q99" s="156">
        <f t="shared" si="12"/>
        <v>0.22158667338660759</v>
      </c>
      <c r="R99" s="156">
        <f t="shared" si="12"/>
        <v>0</v>
      </c>
      <c r="S99" s="156">
        <f t="shared" si="12"/>
        <v>4.5906465196391216E-2</v>
      </c>
      <c r="T99" s="156">
        <f t="shared" si="12"/>
        <v>0.26643416853214663</v>
      </c>
      <c r="U99" s="156">
        <f t="shared" si="12"/>
        <v>0.86694999999999978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44985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489</v>
      </c>
      <c r="I2" s="8" t="s">
        <v>490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223.42000000000002</v>
      </c>
      <c r="E3">
        <f>BAWANA!AM3</f>
        <v>0</v>
      </c>
      <c r="F3">
        <f>(B3+C3)*0.8</f>
        <v>256</v>
      </c>
      <c r="G3">
        <f>(D3+E3)</f>
        <v>223.42000000000002</v>
      </c>
      <c r="H3" s="154"/>
      <c r="I3">
        <f>BRPL_EOD!AK3+BRPL_EOD!AL3</f>
        <v>75</v>
      </c>
      <c r="J3">
        <f>BYPL_EOD!AK3+BYPL_EOD!AL3</f>
        <v>55</v>
      </c>
      <c r="K3">
        <f>MES_EOD!AK3+MES_EOD!AL3</f>
        <v>5.82</v>
      </c>
      <c r="L3">
        <f>NDMC_EOD!AK3+NDMC_EOD!AL3</f>
        <v>18</v>
      </c>
      <c r="M3">
        <f>TPDDL_EOD!AK3+TPDDL_EOD!AL3</f>
        <v>69.599999999999994</v>
      </c>
      <c r="N3">
        <f t="shared" ref="N3:N66" si="0">SUM(I3:M3)</f>
        <v>223.42</v>
      </c>
      <c r="O3" s="154">
        <f t="shared" ref="O3:O66" si="1">G3-N3</f>
        <v>0</v>
      </c>
      <c r="P3">
        <v>75.000000000000014</v>
      </c>
      <c r="Q3">
        <v>55.000000000000007</v>
      </c>
      <c r="R3">
        <v>5.8200000000000012</v>
      </c>
      <c r="S3">
        <v>18.000000000000004</v>
      </c>
      <c r="T3">
        <v>69.600000000000009</v>
      </c>
      <c r="U3" s="156">
        <f t="shared" ref="U3:U66" si="2">SUM(P3:T3)</f>
        <v>223.42000000000002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223.42000000000002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223.42000000000002</v>
      </c>
      <c r="H4" s="154"/>
      <c r="I4">
        <f>BRPL_EOD!AK4+BRPL_EOD!AL4</f>
        <v>75</v>
      </c>
      <c r="J4">
        <f>BYPL_EOD!AK4+BYPL_EOD!AL4</f>
        <v>55</v>
      </c>
      <c r="K4">
        <f>MES_EOD!AK4+MES_EOD!AL4</f>
        <v>5.82</v>
      </c>
      <c r="L4">
        <f>NDMC_EOD!AK4+NDMC_EOD!AL4</f>
        <v>18</v>
      </c>
      <c r="M4">
        <f>TPDDL_EOD!AK4+TPDDL_EOD!AL4</f>
        <v>69.599999999999994</v>
      </c>
      <c r="N4">
        <f t="shared" si="0"/>
        <v>223.42</v>
      </c>
      <c r="O4" s="154">
        <f t="shared" si="1"/>
        <v>0</v>
      </c>
      <c r="P4">
        <v>75.000000000000014</v>
      </c>
      <c r="Q4">
        <v>55.000000000000007</v>
      </c>
      <c r="R4">
        <v>5.8200000000000012</v>
      </c>
      <c r="S4">
        <v>18.000000000000004</v>
      </c>
      <c r="T4">
        <v>69.600000000000009</v>
      </c>
      <c r="U4" s="156">
        <f t="shared" si="2"/>
        <v>223.42000000000002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223.42000000000002</v>
      </c>
      <c r="E5">
        <f>BAWANA!AM5</f>
        <v>0</v>
      </c>
      <c r="F5">
        <f t="shared" si="4"/>
        <v>256</v>
      </c>
      <c r="G5">
        <f t="shared" si="5"/>
        <v>223.42000000000002</v>
      </c>
      <c r="H5" s="154"/>
      <c r="I5">
        <f>BRPL_EOD!AK5+BRPL_EOD!AL5</f>
        <v>75</v>
      </c>
      <c r="J5">
        <f>BYPL_EOD!AK5+BYPL_EOD!AL5</f>
        <v>55</v>
      </c>
      <c r="K5">
        <f>MES_EOD!AK5+MES_EOD!AL5</f>
        <v>5.82</v>
      </c>
      <c r="L5">
        <f>NDMC_EOD!AK5+NDMC_EOD!AL5</f>
        <v>18</v>
      </c>
      <c r="M5">
        <f>TPDDL_EOD!AK5+TPDDL_EOD!AL5</f>
        <v>69.599999999999994</v>
      </c>
      <c r="N5">
        <f t="shared" si="0"/>
        <v>223.42</v>
      </c>
      <c r="O5" s="154">
        <f t="shared" si="1"/>
        <v>0</v>
      </c>
      <c r="P5">
        <v>75.000000000000014</v>
      </c>
      <c r="Q5">
        <v>55.000000000000007</v>
      </c>
      <c r="R5">
        <v>5.8200000000000012</v>
      </c>
      <c r="S5">
        <v>18.000000000000004</v>
      </c>
      <c r="T5">
        <v>69.600000000000009</v>
      </c>
      <c r="U5" s="156">
        <f t="shared" si="2"/>
        <v>223.42000000000002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223.42000000000002</v>
      </c>
      <c r="E6">
        <f>BAWANA!AM6</f>
        <v>0</v>
      </c>
      <c r="F6">
        <f t="shared" si="4"/>
        <v>256</v>
      </c>
      <c r="G6">
        <f t="shared" si="5"/>
        <v>223.42000000000002</v>
      </c>
      <c r="H6" s="154"/>
      <c r="I6">
        <f>BRPL_EOD!AK6+BRPL_EOD!AL6</f>
        <v>75</v>
      </c>
      <c r="J6">
        <f>BYPL_EOD!AK6+BYPL_EOD!AL6</f>
        <v>55</v>
      </c>
      <c r="K6">
        <f>MES_EOD!AK6+MES_EOD!AL6</f>
        <v>5.82</v>
      </c>
      <c r="L6">
        <f>NDMC_EOD!AK6+NDMC_EOD!AL6</f>
        <v>18</v>
      </c>
      <c r="M6">
        <f>TPDDL_EOD!AK6+TPDDL_EOD!AL6</f>
        <v>69.599999999999994</v>
      </c>
      <c r="N6">
        <f t="shared" si="0"/>
        <v>223.42</v>
      </c>
      <c r="O6" s="154">
        <f t="shared" si="1"/>
        <v>0</v>
      </c>
      <c r="P6">
        <v>75.000000000000014</v>
      </c>
      <c r="Q6">
        <v>55.000000000000007</v>
      </c>
      <c r="R6">
        <v>5.8200000000000012</v>
      </c>
      <c r="S6">
        <v>18.000000000000004</v>
      </c>
      <c r="T6">
        <v>69.600000000000009</v>
      </c>
      <c r="U6" s="156">
        <f t="shared" si="2"/>
        <v>223.42000000000002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223.42000000000002</v>
      </c>
      <c r="E7">
        <f>BAWANA!AM7</f>
        <v>0</v>
      </c>
      <c r="F7">
        <f t="shared" si="4"/>
        <v>256</v>
      </c>
      <c r="G7">
        <f t="shared" si="5"/>
        <v>223.42000000000002</v>
      </c>
      <c r="H7" s="154"/>
      <c r="I7">
        <f>BRPL_EOD!AK7+BRPL_EOD!AL7</f>
        <v>75</v>
      </c>
      <c r="J7">
        <f>BYPL_EOD!AK7+BYPL_EOD!AL7</f>
        <v>55</v>
      </c>
      <c r="K7">
        <f>MES_EOD!AK7+MES_EOD!AL7</f>
        <v>5.82</v>
      </c>
      <c r="L7">
        <f>NDMC_EOD!AK7+NDMC_EOD!AL7</f>
        <v>18</v>
      </c>
      <c r="M7">
        <f>TPDDL_EOD!AK7+TPDDL_EOD!AL7</f>
        <v>69.599999999999994</v>
      </c>
      <c r="N7">
        <f t="shared" si="0"/>
        <v>223.42</v>
      </c>
      <c r="O7" s="154">
        <f t="shared" si="1"/>
        <v>0</v>
      </c>
      <c r="P7">
        <v>75.000000000000014</v>
      </c>
      <c r="Q7">
        <v>55.000000000000007</v>
      </c>
      <c r="R7">
        <v>5.8200000000000012</v>
      </c>
      <c r="S7">
        <v>18.000000000000004</v>
      </c>
      <c r="T7">
        <v>69.600000000000009</v>
      </c>
      <c r="U7" s="156">
        <f t="shared" si="2"/>
        <v>223.42000000000002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223.42000000000002</v>
      </c>
      <c r="E8">
        <f>BAWANA!AM8</f>
        <v>0</v>
      </c>
      <c r="F8">
        <f t="shared" si="4"/>
        <v>256</v>
      </c>
      <c r="G8">
        <f t="shared" si="5"/>
        <v>223.42000000000002</v>
      </c>
      <c r="H8" s="154"/>
      <c r="I8">
        <f>BRPL_EOD!AK8+BRPL_EOD!AL8</f>
        <v>75</v>
      </c>
      <c r="J8">
        <f>BYPL_EOD!AK8+BYPL_EOD!AL8</f>
        <v>55</v>
      </c>
      <c r="K8">
        <f>MES_EOD!AK8+MES_EOD!AL8</f>
        <v>5.82</v>
      </c>
      <c r="L8">
        <f>NDMC_EOD!AK8+NDMC_EOD!AL8</f>
        <v>18</v>
      </c>
      <c r="M8">
        <f>TPDDL_EOD!AK8+TPDDL_EOD!AL8</f>
        <v>69.599999999999994</v>
      </c>
      <c r="N8">
        <f t="shared" si="0"/>
        <v>223.42</v>
      </c>
      <c r="O8" s="154">
        <f t="shared" si="1"/>
        <v>0</v>
      </c>
      <c r="P8">
        <v>75.000000000000014</v>
      </c>
      <c r="Q8">
        <v>55.000000000000007</v>
      </c>
      <c r="R8">
        <v>5.8200000000000012</v>
      </c>
      <c r="S8">
        <v>18.000000000000004</v>
      </c>
      <c r="T8">
        <v>69.600000000000009</v>
      </c>
      <c r="U8" s="156">
        <f t="shared" si="2"/>
        <v>223.42000000000002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223.42000000000002</v>
      </c>
      <c r="E9">
        <f>BAWANA!AM9</f>
        <v>0</v>
      </c>
      <c r="F9">
        <f t="shared" si="4"/>
        <v>256</v>
      </c>
      <c r="G9">
        <f t="shared" si="5"/>
        <v>223.42000000000002</v>
      </c>
      <c r="H9" s="154"/>
      <c r="I9">
        <f>BRPL_EOD!AK9+BRPL_EOD!AL9</f>
        <v>75</v>
      </c>
      <c r="J9">
        <f>BYPL_EOD!AK9+BYPL_EOD!AL9</f>
        <v>55</v>
      </c>
      <c r="K9">
        <f>MES_EOD!AK9+MES_EOD!AL9</f>
        <v>5.82</v>
      </c>
      <c r="L9">
        <f>NDMC_EOD!AK9+NDMC_EOD!AL9</f>
        <v>18</v>
      </c>
      <c r="M9">
        <f>TPDDL_EOD!AK9+TPDDL_EOD!AL9</f>
        <v>69.599999999999994</v>
      </c>
      <c r="N9">
        <f t="shared" si="0"/>
        <v>223.42</v>
      </c>
      <c r="O9" s="154">
        <f t="shared" si="1"/>
        <v>0</v>
      </c>
      <c r="P9">
        <v>75.000000000000014</v>
      </c>
      <c r="Q9">
        <v>55.000000000000007</v>
      </c>
      <c r="R9">
        <v>5.8200000000000012</v>
      </c>
      <c r="S9">
        <v>18.000000000000004</v>
      </c>
      <c r="T9">
        <v>69.600000000000009</v>
      </c>
      <c r="U9" s="156">
        <f t="shared" si="2"/>
        <v>223.42000000000002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223.42000000000002</v>
      </c>
      <c r="E10">
        <f>BAWANA!AM10</f>
        <v>0</v>
      </c>
      <c r="F10">
        <f t="shared" si="4"/>
        <v>256</v>
      </c>
      <c r="G10">
        <f t="shared" si="5"/>
        <v>223.42000000000002</v>
      </c>
      <c r="H10" s="154"/>
      <c r="I10">
        <f>BRPL_EOD!AK10+BRPL_EOD!AL10</f>
        <v>75</v>
      </c>
      <c r="J10">
        <f>BYPL_EOD!AK10+BYPL_EOD!AL10</f>
        <v>55</v>
      </c>
      <c r="K10">
        <f>MES_EOD!AK10+MES_EOD!AL10</f>
        <v>5.82</v>
      </c>
      <c r="L10">
        <f>NDMC_EOD!AK10+NDMC_EOD!AL10</f>
        <v>18</v>
      </c>
      <c r="M10">
        <f>TPDDL_EOD!AK10+TPDDL_EOD!AL10</f>
        <v>69.599999999999994</v>
      </c>
      <c r="N10">
        <f t="shared" si="0"/>
        <v>223.42</v>
      </c>
      <c r="O10" s="154">
        <f t="shared" si="1"/>
        <v>0</v>
      </c>
      <c r="P10">
        <v>75.000000000000014</v>
      </c>
      <c r="Q10">
        <v>55.000000000000007</v>
      </c>
      <c r="R10">
        <v>5.8200000000000012</v>
      </c>
      <c r="S10">
        <v>18.000000000000004</v>
      </c>
      <c r="T10">
        <v>69.600000000000009</v>
      </c>
      <c r="U10" s="156">
        <f t="shared" si="2"/>
        <v>223.42000000000002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223.42000000000002</v>
      </c>
      <c r="E11">
        <f>BAWANA!AM11</f>
        <v>0</v>
      </c>
      <c r="F11">
        <f t="shared" si="4"/>
        <v>256</v>
      </c>
      <c r="G11">
        <f t="shared" si="5"/>
        <v>223.42000000000002</v>
      </c>
      <c r="H11" s="154"/>
      <c r="I11">
        <f>BRPL_EOD!AK11+BRPL_EOD!AL11</f>
        <v>75</v>
      </c>
      <c r="J11">
        <f>BYPL_EOD!AK11+BYPL_EOD!AL11</f>
        <v>55</v>
      </c>
      <c r="K11">
        <f>MES_EOD!AK11+MES_EOD!AL11</f>
        <v>5.82</v>
      </c>
      <c r="L11">
        <f>NDMC_EOD!AK11+NDMC_EOD!AL11</f>
        <v>18</v>
      </c>
      <c r="M11">
        <f>TPDDL_EOD!AK11+TPDDL_EOD!AL11</f>
        <v>69.599999999999994</v>
      </c>
      <c r="N11">
        <f t="shared" si="0"/>
        <v>223.42</v>
      </c>
      <c r="O11" s="154">
        <f t="shared" si="1"/>
        <v>0</v>
      </c>
      <c r="P11">
        <v>75.000000000000014</v>
      </c>
      <c r="Q11">
        <v>55.000000000000007</v>
      </c>
      <c r="R11">
        <v>5.8200000000000012</v>
      </c>
      <c r="S11">
        <v>18.000000000000004</v>
      </c>
      <c r="T11">
        <v>69.600000000000009</v>
      </c>
      <c r="U11" s="156">
        <f t="shared" si="2"/>
        <v>223.42000000000002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223.42000000000002</v>
      </c>
      <c r="E12">
        <f>BAWANA!AM12</f>
        <v>0</v>
      </c>
      <c r="F12">
        <f t="shared" si="4"/>
        <v>256</v>
      </c>
      <c r="G12">
        <f t="shared" si="5"/>
        <v>223.42000000000002</v>
      </c>
      <c r="H12" s="154"/>
      <c r="I12">
        <f>BRPL_EOD!AK12+BRPL_EOD!AL12</f>
        <v>75</v>
      </c>
      <c r="J12">
        <f>BYPL_EOD!AK12+BYPL_EOD!AL12</f>
        <v>55</v>
      </c>
      <c r="K12">
        <f>MES_EOD!AK12+MES_EOD!AL12</f>
        <v>5.82</v>
      </c>
      <c r="L12">
        <f>NDMC_EOD!AK12+NDMC_EOD!AL12</f>
        <v>18</v>
      </c>
      <c r="M12">
        <f>TPDDL_EOD!AK12+TPDDL_EOD!AL12</f>
        <v>69.599999999999994</v>
      </c>
      <c r="N12">
        <f t="shared" si="0"/>
        <v>223.42</v>
      </c>
      <c r="O12" s="154">
        <f t="shared" si="1"/>
        <v>0</v>
      </c>
      <c r="P12">
        <v>75.000000000000014</v>
      </c>
      <c r="Q12">
        <v>55.000000000000007</v>
      </c>
      <c r="R12">
        <v>5.8200000000000012</v>
      </c>
      <c r="S12">
        <v>18.000000000000004</v>
      </c>
      <c r="T12">
        <v>69.600000000000009</v>
      </c>
      <c r="U12" s="156">
        <f t="shared" si="2"/>
        <v>223.42000000000002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223.42000000000002</v>
      </c>
      <c r="E13">
        <f>BAWANA!AM13</f>
        <v>0</v>
      </c>
      <c r="F13">
        <f t="shared" si="4"/>
        <v>256</v>
      </c>
      <c r="G13">
        <f t="shared" si="5"/>
        <v>223.42000000000002</v>
      </c>
      <c r="H13" s="154"/>
      <c r="I13">
        <f>BRPL_EOD!AK13+BRPL_EOD!AL13</f>
        <v>75</v>
      </c>
      <c r="J13">
        <f>BYPL_EOD!AK13+BYPL_EOD!AL13</f>
        <v>55</v>
      </c>
      <c r="K13">
        <f>MES_EOD!AK13+MES_EOD!AL13</f>
        <v>5.82</v>
      </c>
      <c r="L13">
        <f>NDMC_EOD!AK13+NDMC_EOD!AL13</f>
        <v>18</v>
      </c>
      <c r="M13">
        <f>TPDDL_EOD!AK13+TPDDL_EOD!AL13</f>
        <v>69.599999999999994</v>
      </c>
      <c r="N13">
        <f t="shared" si="0"/>
        <v>223.42</v>
      </c>
      <c r="O13" s="154">
        <f t="shared" si="1"/>
        <v>0</v>
      </c>
      <c r="P13">
        <v>75.000000000000014</v>
      </c>
      <c r="Q13">
        <v>55.000000000000007</v>
      </c>
      <c r="R13">
        <v>5.8200000000000012</v>
      </c>
      <c r="S13">
        <v>18.000000000000004</v>
      </c>
      <c r="T13">
        <v>69.600000000000009</v>
      </c>
      <c r="U13" s="156">
        <f t="shared" si="2"/>
        <v>223.42000000000002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223.42000000000002</v>
      </c>
      <c r="E14">
        <f>BAWANA!AM14</f>
        <v>0</v>
      </c>
      <c r="F14">
        <f t="shared" si="4"/>
        <v>256</v>
      </c>
      <c r="G14">
        <f t="shared" si="5"/>
        <v>223.42000000000002</v>
      </c>
      <c r="H14" s="154"/>
      <c r="I14">
        <f>BRPL_EOD!AK14+BRPL_EOD!AL14</f>
        <v>75</v>
      </c>
      <c r="J14">
        <f>BYPL_EOD!AK14+BYPL_EOD!AL14</f>
        <v>55</v>
      </c>
      <c r="K14">
        <f>MES_EOD!AK14+MES_EOD!AL14</f>
        <v>5.82</v>
      </c>
      <c r="L14">
        <f>NDMC_EOD!AK14+NDMC_EOD!AL14</f>
        <v>18</v>
      </c>
      <c r="M14">
        <f>TPDDL_EOD!AK14+TPDDL_EOD!AL14</f>
        <v>69.599999999999994</v>
      </c>
      <c r="N14">
        <f t="shared" si="0"/>
        <v>223.42</v>
      </c>
      <c r="O14" s="154">
        <f t="shared" si="1"/>
        <v>0</v>
      </c>
      <c r="P14">
        <v>75.000000000000014</v>
      </c>
      <c r="Q14">
        <v>55.000000000000007</v>
      </c>
      <c r="R14">
        <v>5.8200000000000012</v>
      </c>
      <c r="S14">
        <v>18.000000000000004</v>
      </c>
      <c r="T14">
        <v>69.600000000000009</v>
      </c>
      <c r="U14" s="156">
        <f t="shared" si="2"/>
        <v>223.42000000000002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223.42000000000002</v>
      </c>
      <c r="E15">
        <f>BAWANA!AM15</f>
        <v>0</v>
      </c>
      <c r="F15">
        <f t="shared" si="4"/>
        <v>256</v>
      </c>
      <c r="G15">
        <f t="shared" si="5"/>
        <v>223.42000000000002</v>
      </c>
      <c r="H15" s="154"/>
      <c r="I15">
        <f>BRPL_EOD!AK15+BRPL_EOD!AL15</f>
        <v>75</v>
      </c>
      <c r="J15">
        <f>BYPL_EOD!AK15+BYPL_EOD!AL15</f>
        <v>55</v>
      </c>
      <c r="K15">
        <f>MES_EOD!AK15+MES_EOD!AL15</f>
        <v>5.82</v>
      </c>
      <c r="L15">
        <f>NDMC_EOD!AK15+NDMC_EOD!AL15</f>
        <v>18</v>
      </c>
      <c r="M15">
        <f>TPDDL_EOD!AK15+TPDDL_EOD!AL15</f>
        <v>69.599999999999994</v>
      </c>
      <c r="N15">
        <f t="shared" si="0"/>
        <v>223.42</v>
      </c>
      <c r="O15" s="154">
        <f t="shared" si="1"/>
        <v>0</v>
      </c>
      <c r="P15">
        <v>75.000000000000014</v>
      </c>
      <c r="Q15">
        <v>55.000000000000007</v>
      </c>
      <c r="R15">
        <v>5.8200000000000012</v>
      </c>
      <c r="S15">
        <v>18.000000000000004</v>
      </c>
      <c r="T15">
        <v>69.600000000000009</v>
      </c>
      <c r="U15" s="156">
        <f t="shared" si="2"/>
        <v>223.42000000000002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223.42000000000002</v>
      </c>
      <c r="E16">
        <f>BAWANA!AM16</f>
        <v>0</v>
      </c>
      <c r="F16">
        <f t="shared" si="4"/>
        <v>256</v>
      </c>
      <c r="G16">
        <f t="shared" si="5"/>
        <v>223.42000000000002</v>
      </c>
      <c r="H16" s="154"/>
      <c r="I16">
        <f>BRPL_EOD!AK16+BRPL_EOD!AL16</f>
        <v>75</v>
      </c>
      <c r="J16">
        <f>BYPL_EOD!AK16+BYPL_EOD!AL16</f>
        <v>55</v>
      </c>
      <c r="K16">
        <f>MES_EOD!AK16+MES_EOD!AL16</f>
        <v>5.82</v>
      </c>
      <c r="L16">
        <f>NDMC_EOD!AK16+NDMC_EOD!AL16</f>
        <v>18</v>
      </c>
      <c r="M16">
        <f>TPDDL_EOD!AK16+TPDDL_EOD!AL16</f>
        <v>69.599999999999994</v>
      </c>
      <c r="N16">
        <f t="shared" si="0"/>
        <v>223.42</v>
      </c>
      <c r="O16" s="154">
        <f t="shared" si="1"/>
        <v>0</v>
      </c>
      <c r="P16">
        <v>75.000000000000014</v>
      </c>
      <c r="Q16">
        <v>55.000000000000007</v>
      </c>
      <c r="R16">
        <v>5.8200000000000012</v>
      </c>
      <c r="S16">
        <v>18.000000000000004</v>
      </c>
      <c r="T16">
        <v>69.600000000000009</v>
      </c>
      <c r="U16" s="156">
        <f t="shared" si="2"/>
        <v>223.42000000000002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223.42000000000002</v>
      </c>
      <c r="E17">
        <f>BAWANA!AM17</f>
        <v>0</v>
      </c>
      <c r="F17">
        <f t="shared" si="4"/>
        <v>256</v>
      </c>
      <c r="G17">
        <f t="shared" si="5"/>
        <v>223.42000000000002</v>
      </c>
      <c r="H17" s="154"/>
      <c r="I17">
        <f>BRPL_EOD!AK17+BRPL_EOD!AL17</f>
        <v>75</v>
      </c>
      <c r="J17">
        <f>BYPL_EOD!AK17+BYPL_EOD!AL17</f>
        <v>55</v>
      </c>
      <c r="K17">
        <f>MES_EOD!AK17+MES_EOD!AL17</f>
        <v>5.82</v>
      </c>
      <c r="L17">
        <f>NDMC_EOD!AK17+NDMC_EOD!AL17</f>
        <v>18</v>
      </c>
      <c r="M17">
        <f>TPDDL_EOD!AK17+TPDDL_EOD!AL17</f>
        <v>69.599999999999994</v>
      </c>
      <c r="N17">
        <f t="shared" si="0"/>
        <v>223.42</v>
      </c>
      <c r="O17" s="154">
        <f t="shared" si="1"/>
        <v>0</v>
      </c>
      <c r="P17">
        <v>75.000000000000014</v>
      </c>
      <c r="Q17">
        <v>55.000000000000007</v>
      </c>
      <c r="R17">
        <v>5.8200000000000012</v>
      </c>
      <c r="S17">
        <v>18.000000000000004</v>
      </c>
      <c r="T17">
        <v>69.600000000000009</v>
      </c>
      <c r="U17" s="156">
        <f t="shared" si="2"/>
        <v>223.42000000000002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223.42000000000002</v>
      </c>
      <c r="E18">
        <f>BAWANA!AM18</f>
        <v>0</v>
      </c>
      <c r="F18">
        <f t="shared" si="4"/>
        <v>256</v>
      </c>
      <c r="G18">
        <f t="shared" si="5"/>
        <v>223.42000000000002</v>
      </c>
      <c r="H18" s="154"/>
      <c r="I18">
        <f>BRPL_EOD!AK18+BRPL_EOD!AL18</f>
        <v>75</v>
      </c>
      <c r="J18">
        <f>BYPL_EOD!AK18+BYPL_EOD!AL18</f>
        <v>55</v>
      </c>
      <c r="K18">
        <f>MES_EOD!AK18+MES_EOD!AL18</f>
        <v>5.82</v>
      </c>
      <c r="L18">
        <f>NDMC_EOD!AK18+NDMC_EOD!AL18</f>
        <v>18</v>
      </c>
      <c r="M18">
        <f>TPDDL_EOD!AK18+TPDDL_EOD!AL18</f>
        <v>69.599999999999994</v>
      </c>
      <c r="N18">
        <f t="shared" si="0"/>
        <v>223.42</v>
      </c>
      <c r="O18" s="154">
        <f t="shared" si="1"/>
        <v>0</v>
      </c>
      <c r="P18">
        <v>75.000000000000014</v>
      </c>
      <c r="Q18">
        <v>55.000000000000007</v>
      </c>
      <c r="R18">
        <v>5.8200000000000012</v>
      </c>
      <c r="S18">
        <v>18.000000000000004</v>
      </c>
      <c r="T18">
        <v>69.600000000000009</v>
      </c>
      <c r="U18" s="156">
        <f t="shared" si="2"/>
        <v>223.42000000000002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223.42000000000002</v>
      </c>
      <c r="E19">
        <f>BAWANA!AM19</f>
        <v>0</v>
      </c>
      <c r="F19">
        <f t="shared" si="4"/>
        <v>256</v>
      </c>
      <c r="G19">
        <f t="shared" si="5"/>
        <v>223.42000000000002</v>
      </c>
      <c r="H19" s="154"/>
      <c r="I19">
        <f>BRPL_EOD!AK19+BRPL_EOD!AL19</f>
        <v>75</v>
      </c>
      <c r="J19">
        <f>BYPL_EOD!AK19+BYPL_EOD!AL19</f>
        <v>55</v>
      </c>
      <c r="K19">
        <f>MES_EOD!AK19+MES_EOD!AL19</f>
        <v>5.82</v>
      </c>
      <c r="L19">
        <f>NDMC_EOD!AK19+NDMC_EOD!AL19</f>
        <v>18</v>
      </c>
      <c r="M19">
        <f>TPDDL_EOD!AK19+TPDDL_EOD!AL19</f>
        <v>69.599999999999994</v>
      </c>
      <c r="N19">
        <f t="shared" si="0"/>
        <v>223.42</v>
      </c>
      <c r="O19" s="154">
        <f t="shared" si="1"/>
        <v>0</v>
      </c>
      <c r="P19">
        <v>75.000000000000014</v>
      </c>
      <c r="Q19">
        <v>55.000000000000007</v>
      </c>
      <c r="R19">
        <v>5.8200000000000012</v>
      </c>
      <c r="S19">
        <v>18.000000000000004</v>
      </c>
      <c r="T19">
        <v>69.600000000000009</v>
      </c>
      <c r="U19" s="156">
        <f t="shared" si="2"/>
        <v>223.42000000000002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223.42000000000002</v>
      </c>
      <c r="E20">
        <f>BAWANA!AM20</f>
        <v>0</v>
      </c>
      <c r="F20">
        <f t="shared" si="4"/>
        <v>256</v>
      </c>
      <c r="G20">
        <f t="shared" si="5"/>
        <v>223.42000000000002</v>
      </c>
      <c r="H20" s="154"/>
      <c r="I20">
        <f>BRPL_EOD!AK20+BRPL_EOD!AL20</f>
        <v>75</v>
      </c>
      <c r="J20">
        <f>BYPL_EOD!AK20+BYPL_EOD!AL20</f>
        <v>55</v>
      </c>
      <c r="K20">
        <f>MES_EOD!AK20+MES_EOD!AL20</f>
        <v>5.82</v>
      </c>
      <c r="L20">
        <f>NDMC_EOD!AK20+NDMC_EOD!AL20</f>
        <v>18</v>
      </c>
      <c r="M20">
        <f>TPDDL_EOD!AK20+TPDDL_EOD!AL20</f>
        <v>69.599999999999994</v>
      </c>
      <c r="N20">
        <f t="shared" si="0"/>
        <v>223.42</v>
      </c>
      <c r="O20" s="154">
        <f t="shared" si="1"/>
        <v>0</v>
      </c>
      <c r="P20">
        <v>75.000000000000014</v>
      </c>
      <c r="Q20">
        <v>55.000000000000007</v>
      </c>
      <c r="R20">
        <v>5.8200000000000012</v>
      </c>
      <c r="S20">
        <v>18.000000000000004</v>
      </c>
      <c r="T20">
        <v>69.600000000000009</v>
      </c>
      <c r="U20" s="156">
        <f t="shared" si="2"/>
        <v>223.42000000000002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223.42000000000002</v>
      </c>
      <c r="E21">
        <f>BAWANA!AM21</f>
        <v>0</v>
      </c>
      <c r="F21">
        <f t="shared" si="4"/>
        <v>256</v>
      </c>
      <c r="G21">
        <f t="shared" si="5"/>
        <v>223.42000000000002</v>
      </c>
      <c r="H21" s="154"/>
      <c r="I21">
        <f>BRPL_EOD!AK21+BRPL_EOD!AL21</f>
        <v>75</v>
      </c>
      <c r="J21">
        <f>BYPL_EOD!AK21+BYPL_EOD!AL21</f>
        <v>55</v>
      </c>
      <c r="K21">
        <f>MES_EOD!AK21+MES_EOD!AL21</f>
        <v>5.82</v>
      </c>
      <c r="L21">
        <f>NDMC_EOD!AK21+NDMC_EOD!AL21</f>
        <v>18</v>
      </c>
      <c r="M21">
        <f>TPDDL_EOD!AK21+TPDDL_EOD!AL21</f>
        <v>69.599999999999994</v>
      </c>
      <c r="N21">
        <f t="shared" si="0"/>
        <v>223.42</v>
      </c>
      <c r="O21" s="154">
        <f t="shared" si="1"/>
        <v>0</v>
      </c>
      <c r="P21">
        <v>75.000000000000014</v>
      </c>
      <c r="Q21">
        <v>55.000000000000007</v>
      </c>
      <c r="R21">
        <v>5.8200000000000012</v>
      </c>
      <c r="S21">
        <v>18.000000000000004</v>
      </c>
      <c r="T21">
        <v>69.600000000000009</v>
      </c>
      <c r="U21" s="156">
        <f t="shared" si="2"/>
        <v>223.42000000000002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223.42000000000002</v>
      </c>
      <c r="E22">
        <f>BAWANA!AM22</f>
        <v>0</v>
      </c>
      <c r="F22">
        <f t="shared" si="4"/>
        <v>256</v>
      </c>
      <c r="G22">
        <f t="shared" si="5"/>
        <v>223.42000000000002</v>
      </c>
      <c r="H22" s="154"/>
      <c r="I22">
        <f>BRPL_EOD!AK22+BRPL_EOD!AL22</f>
        <v>75</v>
      </c>
      <c r="J22">
        <f>BYPL_EOD!AK22+BYPL_EOD!AL22</f>
        <v>55</v>
      </c>
      <c r="K22">
        <f>MES_EOD!AK22+MES_EOD!AL22</f>
        <v>5.82</v>
      </c>
      <c r="L22">
        <f>NDMC_EOD!AK22+NDMC_EOD!AL22</f>
        <v>18</v>
      </c>
      <c r="M22">
        <f>TPDDL_EOD!AK22+TPDDL_EOD!AL22</f>
        <v>69.599999999999994</v>
      </c>
      <c r="N22">
        <f t="shared" si="0"/>
        <v>223.42</v>
      </c>
      <c r="O22" s="154">
        <f t="shared" si="1"/>
        <v>0</v>
      </c>
      <c r="P22">
        <v>75.000000000000014</v>
      </c>
      <c r="Q22">
        <v>55.000000000000007</v>
      </c>
      <c r="R22">
        <v>5.8200000000000012</v>
      </c>
      <c r="S22">
        <v>18.000000000000004</v>
      </c>
      <c r="T22">
        <v>69.600000000000009</v>
      </c>
      <c r="U22" s="156">
        <f t="shared" si="2"/>
        <v>223.42000000000002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223.42000000000002</v>
      </c>
      <c r="E23">
        <f>BAWANA!AM23</f>
        <v>0</v>
      </c>
      <c r="F23">
        <f t="shared" si="4"/>
        <v>256</v>
      </c>
      <c r="G23">
        <f t="shared" si="5"/>
        <v>223.42000000000002</v>
      </c>
      <c r="H23" s="154"/>
      <c r="I23">
        <f>BRPL_EOD!AK23+BRPL_EOD!AL23</f>
        <v>75</v>
      </c>
      <c r="J23">
        <f>BYPL_EOD!AK23+BYPL_EOD!AL23</f>
        <v>55</v>
      </c>
      <c r="K23">
        <f>MES_EOD!AK23+MES_EOD!AL23</f>
        <v>5.82</v>
      </c>
      <c r="L23">
        <f>NDMC_EOD!AK23+NDMC_EOD!AL23</f>
        <v>18</v>
      </c>
      <c r="M23">
        <f>TPDDL_EOD!AK23+TPDDL_EOD!AL23</f>
        <v>69.599999999999994</v>
      </c>
      <c r="N23">
        <f t="shared" si="0"/>
        <v>223.42</v>
      </c>
      <c r="O23" s="154">
        <f t="shared" si="1"/>
        <v>0</v>
      </c>
      <c r="P23">
        <v>75.000000000000014</v>
      </c>
      <c r="Q23">
        <v>55.000000000000007</v>
      </c>
      <c r="R23">
        <v>5.8200000000000012</v>
      </c>
      <c r="S23">
        <v>18.000000000000004</v>
      </c>
      <c r="T23">
        <v>69.600000000000009</v>
      </c>
      <c r="U23" s="156">
        <f t="shared" si="2"/>
        <v>223.42000000000002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223.42000000000002</v>
      </c>
      <c r="E24">
        <f>BAWANA!AM24</f>
        <v>0</v>
      </c>
      <c r="F24">
        <f t="shared" si="4"/>
        <v>256</v>
      </c>
      <c r="G24">
        <f t="shared" si="5"/>
        <v>223.42000000000002</v>
      </c>
      <c r="H24" s="154"/>
      <c r="I24">
        <f>BRPL_EOD!AK24+BRPL_EOD!AL24</f>
        <v>75</v>
      </c>
      <c r="J24">
        <f>BYPL_EOD!AK24+BYPL_EOD!AL24</f>
        <v>55</v>
      </c>
      <c r="K24">
        <f>MES_EOD!AK24+MES_EOD!AL24</f>
        <v>5.82</v>
      </c>
      <c r="L24">
        <f>NDMC_EOD!AK24+NDMC_EOD!AL24</f>
        <v>18</v>
      </c>
      <c r="M24">
        <f>TPDDL_EOD!AK24+TPDDL_EOD!AL24</f>
        <v>69.599999999999994</v>
      </c>
      <c r="N24">
        <f t="shared" si="0"/>
        <v>223.42</v>
      </c>
      <c r="O24" s="154">
        <f t="shared" si="1"/>
        <v>0</v>
      </c>
      <c r="P24">
        <v>75.000000000000014</v>
      </c>
      <c r="Q24">
        <v>55.000000000000007</v>
      </c>
      <c r="R24">
        <v>5.8200000000000012</v>
      </c>
      <c r="S24">
        <v>18.000000000000004</v>
      </c>
      <c r="T24">
        <v>69.600000000000009</v>
      </c>
      <c r="U24" s="156">
        <f t="shared" si="2"/>
        <v>223.42000000000002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223.42000000000002</v>
      </c>
      <c r="E25">
        <f>BAWANA!AM25</f>
        <v>0</v>
      </c>
      <c r="F25">
        <f t="shared" si="4"/>
        <v>256</v>
      </c>
      <c r="G25">
        <f t="shared" si="5"/>
        <v>223.42000000000002</v>
      </c>
      <c r="H25" s="154"/>
      <c r="I25">
        <f>BRPL_EOD!AK25+BRPL_EOD!AL25</f>
        <v>75</v>
      </c>
      <c r="J25">
        <f>BYPL_EOD!AK25+BYPL_EOD!AL25</f>
        <v>55</v>
      </c>
      <c r="K25">
        <f>MES_EOD!AK25+MES_EOD!AL25</f>
        <v>5.82</v>
      </c>
      <c r="L25">
        <f>NDMC_EOD!AK25+NDMC_EOD!AL25</f>
        <v>18</v>
      </c>
      <c r="M25">
        <f>TPDDL_EOD!AK25+TPDDL_EOD!AL25</f>
        <v>69.599999999999994</v>
      </c>
      <c r="N25">
        <f t="shared" si="0"/>
        <v>223.42</v>
      </c>
      <c r="O25" s="154">
        <f t="shared" si="1"/>
        <v>0</v>
      </c>
      <c r="P25">
        <v>75.000000000000014</v>
      </c>
      <c r="Q25">
        <v>55.000000000000007</v>
      </c>
      <c r="R25">
        <v>5.8200000000000012</v>
      </c>
      <c r="S25">
        <v>18.000000000000004</v>
      </c>
      <c r="T25">
        <v>69.600000000000009</v>
      </c>
      <c r="U25" s="156">
        <f t="shared" si="2"/>
        <v>223.42000000000002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223.42000000000002</v>
      </c>
      <c r="E26">
        <f>BAWANA!AM26</f>
        <v>0</v>
      </c>
      <c r="F26">
        <f t="shared" si="4"/>
        <v>256</v>
      </c>
      <c r="G26">
        <f t="shared" si="5"/>
        <v>223.42000000000002</v>
      </c>
      <c r="H26" s="154"/>
      <c r="I26">
        <f>BRPL_EOD!AK26+BRPL_EOD!AL26</f>
        <v>75</v>
      </c>
      <c r="J26">
        <f>BYPL_EOD!AK26+BYPL_EOD!AL26</f>
        <v>55</v>
      </c>
      <c r="K26">
        <f>MES_EOD!AK26+MES_EOD!AL26</f>
        <v>5.82</v>
      </c>
      <c r="L26">
        <f>NDMC_EOD!AK26+NDMC_EOD!AL26</f>
        <v>18</v>
      </c>
      <c r="M26">
        <f>TPDDL_EOD!AK26+TPDDL_EOD!AL26</f>
        <v>69.599999999999994</v>
      </c>
      <c r="N26">
        <f t="shared" si="0"/>
        <v>223.42</v>
      </c>
      <c r="O26" s="154">
        <f t="shared" si="1"/>
        <v>0</v>
      </c>
      <c r="P26">
        <v>75.000000000000014</v>
      </c>
      <c r="Q26">
        <v>55.000000000000007</v>
      </c>
      <c r="R26">
        <v>5.8200000000000012</v>
      </c>
      <c r="S26">
        <v>18.000000000000004</v>
      </c>
      <c r="T26">
        <v>69.600000000000009</v>
      </c>
      <c r="U26" s="156">
        <f t="shared" si="2"/>
        <v>223.42000000000002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248.036</v>
      </c>
      <c r="E27">
        <f>BAWANA!AM27</f>
        <v>0</v>
      </c>
      <c r="F27">
        <f t="shared" si="4"/>
        <v>256</v>
      </c>
      <c r="G27">
        <f t="shared" si="5"/>
        <v>248.036</v>
      </c>
      <c r="H27" s="154"/>
      <c r="I27">
        <f>BRPL_EOD!AK27+BRPL_EOD!AL27</f>
        <v>99.62</v>
      </c>
      <c r="J27">
        <f>BYPL_EOD!AK27+BYPL_EOD!AL27</f>
        <v>55</v>
      </c>
      <c r="K27">
        <f>MES_EOD!AK27+MES_EOD!AL27</f>
        <v>5.82</v>
      </c>
      <c r="L27">
        <f>NDMC_EOD!AK27+NDMC_EOD!AL27</f>
        <v>18</v>
      </c>
      <c r="M27">
        <f>TPDDL_EOD!AK27+TPDDL_EOD!AL27</f>
        <v>69.599999999999994</v>
      </c>
      <c r="N27">
        <f t="shared" si="0"/>
        <v>248.04</v>
      </c>
      <c r="O27" s="154">
        <f t="shared" si="1"/>
        <v>-3.9999999999906777E-3</v>
      </c>
      <c r="P27">
        <v>99.618393484921796</v>
      </c>
      <c r="Q27">
        <v>54.999113046282858</v>
      </c>
      <c r="R27">
        <v>5.8199061441702957</v>
      </c>
      <c r="S27">
        <v>17.999709724238027</v>
      </c>
      <c r="T27">
        <v>69.598877600387027</v>
      </c>
      <c r="U27" s="156">
        <f t="shared" si="2"/>
        <v>248.03599999999997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248.036</v>
      </c>
      <c r="E28">
        <f>BAWANA!AM28</f>
        <v>0</v>
      </c>
      <c r="F28">
        <f t="shared" si="4"/>
        <v>256</v>
      </c>
      <c r="G28">
        <f t="shared" si="5"/>
        <v>248.036</v>
      </c>
      <c r="H28" s="154"/>
      <c r="I28">
        <f>BRPL_EOD!AK28+BRPL_EOD!AL28</f>
        <v>99.62</v>
      </c>
      <c r="J28">
        <f>BYPL_EOD!AK28+BYPL_EOD!AL28</f>
        <v>55</v>
      </c>
      <c r="K28">
        <f>MES_EOD!AK28+MES_EOD!AL28</f>
        <v>5.82</v>
      </c>
      <c r="L28">
        <f>NDMC_EOD!AK28+NDMC_EOD!AL28</f>
        <v>18</v>
      </c>
      <c r="M28">
        <f>TPDDL_EOD!AK28+TPDDL_EOD!AL28</f>
        <v>69.599999999999994</v>
      </c>
      <c r="N28">
        <f t="shared" si="0"/>
        <v>248.04</v>
      </c>
      <c r="O28" s="154">
        <f t="shared" si="1"/>
        <v>-3.9999999999906777E-3</v>
      </c>
      <c r="P28">
        <v>99.618393484921796</v>
      </c>
      <c r="Q28">
        <v>54.999113046282858</v>
      </c>
      <c r="R28">
        <v>5.8199061441702957</v>
      </c>
      <c r="S28">
        <v>17.999709724238027</v>
      </c>
      <c r="T28">
        <v>69.598877600387027</v>
      </c>
      <c r="U28" s="156">
        <f t="shared" si="2"/>
        <v>248.03599999999997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248.036</v>
      </c>
      <c r="E29">
        <f>BAWANA!AM29</f>
        <v>0</v>
      </c>
      <c r="F29">
        <f t="shared" si="4"/>
        <v>256</v>
      </c>
      <c r="G29">
        <f t="shared" si="5"/>
        <v>248.036</v>
      </c>
      <c r="H29" s="154"/>
      <c r="I29">
        <f>BRPL_EOD!AK29+BRPL_EOD!AL29</f>
        <v>99.62</v>
      </c>
      <c r="J29">
        <f>BYPL_EOD!AK29+BYPL_EOD!AL29</f>
        <v>55</v>
      </c>
      <c r="K29">
        <f>MES_EOD!AK29+MES_EOD!AL29</f>
        <v>5.82</v>
      </c>
      <c r="L29">
        <f>NDMC_EOD!AK29+NDMC_EOD!AL29</f>
        <v>18</v>
      </c>
      <c r="M29">
        <f>TPDDL_EOD!AK29+TPDDL_EOD!AL29</f>
        <v>69.599999999999994</v>
      </c>
      <c r="N29">
        <f t="shared" si="0"/>
        <v>248.04</v>
      </c>
      <c r="O29" s="154">
        <f t="shared" si="1"/>
        <v>-3.9999999999906777E-3</v>
      </c>
      <c r="P29">
        <v>99.618393484921796</v>
      </c>
      <c r="Q29">
        <v>54.999113046282858</v>
      </c>
      <c r="R29">
        <v>5.8199061441702957</v>
      </c>
      <c r="S29">
        <v>17.999709724238027</v>
      </c>
      <c r="T29">
        <v>69.598877600387027</v>
      </c>
      <c r="U29" s="156">
        <f t="shared" si="2"/>
        <v>248.03599999999997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248.036</v>
      </c>
      <c r="E30">
        <f>BAWANA!AM30</f>
        <v>0</v>
      </c>
      <c r="F30">
        <f t="shared" si="4"/>
        <v>256</v>
      </c>
      <c r="G30">
        <f t="shared" si="5"/>
        <v>248.036</v>
      </c>
      <c r="H30" s="154"/>
      <c r="I30">
        <f>BRPL_EOD!AK30+BRPL_EOD!AL30</f>
        <v>99.62</v>
      </c>
      <c r="J30">
        <f>BYPL_EOD!AK30+BYPL_EOD!AL30</f>
        <v>55</v>
      </c>
      <c r="K30">
        <f>MES_EOD!AK30+MES_EOD!AL30</f>
        <v>5.82</v>
      </c>
      <c r="L30">
        <f>NDMC_EOD!AK30+NDMC_EOD!AL30</f>
        <v>18</v>
      </c>
      <c r="M30">
        <f>TPDDL_EOD!AK30+TPDDL_EOD!AL30</f>
        <v>69.599999999999994</v>
      </c>
      <c r="N30">
        <f t="shared" si="0"/>
        <v>248.04</v>
      </c>
      <c r="O30" s="154">
        <f t="shared" si="1"/>
        <v>-3.9999999999906777E-3</v>
      </c>
      <c r="P30">
        <v>99.618393484921796</v>
      </c>
      <c r="Q30">
        <v>54.999113046282858</v>
      </c>
      <c r="R30">
        <v>5.8199061441702957</v>
      </c>
      <c r="S30">
        <v>17.999709724238027</v>
      </c>
      <c r="T30">
        <v>69.598877600387027</v>
      </c>
      <c r="U30" s="156">
        <f t="shared" si="2"/>
        <v>248.03599999999997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248.036</v>
      </c>
      <c r="E31">
        <f>BAWANA!AM31</f>
        <v>0</v>
      </c>
      <c r="F31">
        <f t="shared" si="4"/>
        <v>256</v>
      </c>
      <c r="G31">
        <f t="shared" si="5"/>
        <v>248.036</v>
      </c>
      <c r="H31" s="154"/>
      <c r="I31">
        <f>BRPL_EOD!AK31+BRPL_EOD!AL31</f>
        <v>99.62</v>
      </c>
      <c r="J31">
        <f>BYPL_EOD!AK31+BYPL_EOD!AL31</f>
        <v>55</v>
      </c>
      <c r="K31">
        <f>MES_EOD!AK31+MES_EOD!AL31</f>
        <v>5.82</v>
      </c>
      <c r="L31">
        <f>NDMC_EOD!AK31+NDMC_EOD!AL31</f>
        <v>18</v>
      </c>
      <c r="M31">
        <f>TPDDL_EOD!AK31+TPDDL_EOD!AL31</f>
        <v>69.599999999999994</v>
      </c>
      <c r="N31">
        <f t="shared" si="0"/>
        <v>248.04</v>
      </c>
      <c r="O31" s="154">
        <f t="shared" si="1"/>
        <v>-3.9999999999906777E-3</v>
      </c>
      <c r="P31">
        <v>99.618393484921796</v>
      </c>
      <c r="Q31">
        <v>54.999113046282858</v>
      </c>
      <c r="R31">
        <v>5.8199061441702957</v>
      </c>
      <c r="S31">
        <v>17.999709724238027</v>
      </c>
      <c r="T31">
        <v>69.598877600387027</v>
      </c>
      <c r="U31" s="156">
        <f t="shared" si="2"/>
        <v>248.03599999999997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248.036</v>
      </c>
      <c r="E32">
        <f>BAWANA!AM32</f>
        <v>0</v>
      </c>
      <c r="F32">
        <f t="shared" si="4"/>
        <v>256</v>
      </c>
      <c r="G32">
        <f t="shared" si="5"/>
        <v>248.036</v>
      </c>
      <c r="H32" s="154"/>
      <c r="I32">
        <f>BRPL_EOD!AK32+BRPL_EOD!AL32</f>
        <v>99.62</v>
      </c>
      <c r="J32">
        <f>BYPL_EOD!AK32+BYPL_EOD!AL32</f>
        <v>55</v>
      </c>
      <c r="K32">
        <f>MES_EOD!AK32+MES_EOD!AL32</f>
        <v>5.82</v>
      </c>
      <c r="L32">
        <f>NDMC_EOD!AK32+NDMC_EOD!AL32</f>
        <v>18</v>
      </c>
      <c r="M32">
        <f>TPDDL_EOD!AK32+TPDDL_EOD!AL32</f>
        <v>69.599999999999994</v>
      </c>
      <c r="N32">
        <f t="shared" si="0"/>
        <v>248.04</v>
      </c>
      <c r="O32" s="154">
        <f t="shared" si="1"/>
        <v>-3.9999999999906777E-3</v>
      </c>
      <c r="P32">
        <v>99.618393484921796</v>
      </c>
      <c r="Q32">
        <v>54.999113046282858</v>
      </c>
      <c r="R32">
        <v>5.8199061441702957</v>
      </c>
      <c r="S32">
        <v>17.999709724238027</v>
      </c>
      <c r="T32">
        <v>69.598877600387027</v>
      </c>
      <c r="U32" s="156">
        <f t="shared" si="2"/>
        <v>248.03599999999997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248.036</v>
      </c>
      <c r="E33">
        <f>BAWANA!AM33</f>
        <v>0</v>
      </c>
      <c r="F33">
        <f t="shared" si="4"/>
        <v>256</v>
      </c>
      <c r="G33">
        <f t="shared" si="5"/>
        <v>248.036</v>
      </c>
      <c r="H33" s="154"/>
      <c r="I33">
        <f>BRPL_EOD!AK33+BRPL_EOD!AL33</f>
        <v>99.62</v>
      </c>
      <c r="J33">
        <f>BYPL_EOD!AK33+BYPL_EOD!AL33</f>
        <v>55</v>
      </c>
      <c r="K33">
        <f>MES_EOD!AK33+MES_EOD!AL33</f>
        <v>5.82</v>
      </c>
      <c r="L33">
        <f>NDMC_EOD!AK33+NDMC_EOD!AL33</f>
        <v>18</v>
      </c>
      <c r="M33">
        <f>TPDDL_EOD!AK33+TPDDL_EOD!AL33</f>
        <v>69.599999999999994</v>
      </c>
      <c r="N33">
        <f t="shared" si="0"/>
        <v>248.04</v>
      </c>
      <c r="O33" s="154">
        <f t="shared" si="1"/>
        <v>-3.9999999999906777E-3</v>
      </c>
      <c r="P33">
        <v>99.618393484921796</v>
      </c>
      <c r="Q33">
        <v>54.999113046282858</v>
      </c>
      <c r="R33">
        <v>5.8199061441702957</v>
      </c>
      <c r="S33">
        <v>17.999709724238027</v>
      </c>
      <c r="T33">
        <v>69.598877600387027</v>
      </c>
      <c r="U33" s="156">
        <f t="shared" si="2"/>
        <v>248.03599999999997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248.036</v>
      </c>
      <c r="E34">
        <f>BAWANA!AM34</f>
        <v>0</v>
      </c>
      <c r="F34">
        <f t="shared" si="4"/>
        <v>256</v>
      </c>
      <c r="G34">
        <f t="shared" si="5"/>
        <v>248.036</v>
      </c>
      <c r="H34" s="154"/>
      <c r="I34">
        <f>BRPL_EOD!AK34+BRPL_EOD!AL34</f>
        <v>99.62</v>
      </c>
      <c r="J34">
        <f>BYPL_EOD!AK34+BYPL_EOD!AL34</f>
        <v>55</v>
      </c>
      <c r="K34">
        <f>MES_EOD!AK34+MES_EOD!AL34</f>
        <v>5.82</v>
      </c>
      <c r="L34">
        <f>NDMC_EOD!AK34+NDMC_EOD!AL34</f>
        <v>18</v>
      </c>
      <c r="M34">
        <f>TPDDL_EOD!AK34+TPDDL_EOD!AL34</f>
        <v>69.599999999999994</v>
      </c>
      <c r="N34">
        <f t="shared" si="0"/>
        <v>248.04</v>
      </c>
      <c r="O34" s="154">
        <f t="shared" si="1"/>
        <v>-3.9999999999906777E-3</v>
      </c>
      <c r="P34">
        <v>99.618393484921796</v>
      </c>
      <c r="Q34">
        <v>54.999113046282858</v>
      </c>
      <c r="R34">
        <v>5.8199061441702957</v>
      </c>
      <c r="S34">
        <v>17.999709724238027</v>
      </c>
      <c r="T34">
        <v>69.598877600387027</v>
      </c>
      <c r="U34" s="156">
        <f t="shared" si="2"/>
        <v>248.03599999999997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248.036</v>
      </c>
      <c r="E35">
        <f>BAWANA!AM35</f>
        <v>0</v>
      </c>
      <c r="F35">
        <f t="shared" si="4"/>
        <v>256</v>
      </c>
      <c r="G35">
        <f t="shared" si="5"/>
        <v>248.036</v>
      </c>
      <c r="H35" s="154"/>
      <c r="I35">
        <f>BRPL_EOD!AK35+BRPL_EOD!AL35</f>
        <v>99.62</v>
      </c>
      <c r="J35">
        <f>BYPL_EOD!AK35+BYPL_EOD!AL35</f>
        <v>55</v>
      </c>
      <c r="K35">
        <f>MES_EOD!AK35+MES_EOD!AL35</f>
        <v>5.82</v>
      </c>
      <c r="L35">
        <f>NDMC_EOD!AK35+NDMC_EOD!AL35</f>
        <v>18</v>
      </c>
      <c r="M35">
        <f>TPDDL_EOD!AK35+TPDDL_EOD!AL35</f>
        <v>69.599999999999994</v>
      </c>
      <c r="N35">
        <f t="shared" si="0"/>
        <v>248.04</v>
      </c>
      <c r="O35" s="154">
        <f t="shared" si="1"/>
        <v>-3.9999999999906777E-3</v>
      </c>
      <c r="P35">
        <v>99.618393484921796</v>
      </c>
      <c r="Q35">
        <v>54.999113046282858</v>
      </c>
      <c r="R35">
        <v>5.8199061441702957</v>
      </c>
      <c r="S35">
        <v>17.999709724238027</v>
      </c>
      <c r="T35">
        <v>69.598877600387027</v>
      </c>
      <c r="U35" s="156">
        <f t="shared" si="2"/>
        <v>248.03599999999997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248.036</v>
      </c>
      <c r="E36">
        <f>BAWANA!AM36</f>
        <v>0</v>
      </c>
      <c r="F36">
        <f t="shared" si="4"/>
        <v>256</v>
      </c>
      <c r="G36">
        <f t="shared" si="5"/>
        <v>248.036</v>
      </c>
      <c r="H36" s="154"/>
      <c r="I36">
        <f>BRPL_EOD!AK36+BRPL_EOD!AL36</f>
        <v>99.62</v>
      </c>
      <c r="J36">
        <f>BYPL_EOD!AK36+BYPL_EOD!AL36</f>
        <v>55</v>
      </c>
      <c r="K36">
        <f>MES_EOD!AK36+MES_EOD!AL36</f>
        <v>5.82</v>
      </c>
      <c r="L36">
        <f>NDMC_EOD!AK36+NDMC_EOD!AL36</f>
        <v>18</v>
      </c>
      <c r="M36">
        <f>TPDDL_EOD!AK36+TPDDL_EOD!AL36</f>
        <v>69.599999999999994</v>
      </c>
      <c r="N36">
        <f t="shared" si="0"/>
        <v>248.04</v>
      </c>
      <c r="O36" s="154">
        <f t="shared" si="1"/>
        <v>-3.9999999999906777E-3</v>
      </c>
      <c r="P36">
        <v>99.618393484921796</v>
      </c>
      <c r="Q36">
        <v>54.999113046282858</v>
      </c>
      <c r="R36">
        <v>5.8199061441702957</v>
      </c>
      <c r="S36">
        <v>17.999709724238027</v>
      </c>
      <c r="T36">
        <v>69.598877600387027</v>
      </c>
      <c r="U36" s="156">
        <f t="shared" si="2"/>
        <v>248.03599999999997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248.036</v>
      </c>
      <c r="E37">
        <f>BAWANA!AM37</f>
        <v>0</v>
      </c>
      <c r="F37">
        <f t="shared" si="4"/>
        <v>256</v>
      </c>
      <c r="G37">
        <f t="shared" si="5"/>
        <v>248.036</v>
      </c>
      <c r="H37" s="154"/>
      <c r="I37">
        <f>BRPL_EOD!AK37+BRPL_EOD!AL37</f>
        <v>99.62</v>
      </c>
      <c r="J37">
        <f>BYPL_EOD!AK37+BYPL_EOD!AL37</f>
        <v>55</v>
      </c>
      <c r="K37">
        <f>MES_EOD!AK37+MES_EOD!AL37</f>
        <v>5.82</v>
      </c>
      <c r="L37">
        <f>NDMC_EOD!AK37+NDMC_EOD!AL37</f>
        <v>18</v>
      </c>
      <c r="M37">
        <f>TPDDL_EOD!AK37+TPDDL_EOD!AL37</f>
        <v>69.599999999999994</v>
      </c>
      <c r="N37">
        <f t="shared" si="0"/>
        <v>248.04</v>
      </c>
      <c r="O37" s="154">
        <f t="shared" si="1"/>
        <v>-3.9999999999906777E-3</v>
      </c>
      <c r="P37">
        <v>99.618393484921796</v>
      </c>
      <c r="Q37">
        <v>54.999113046282858</v>
      </c>
      <c r="R37">
        <v>5.8199061441702957</v>
      </c>
      <c r="S37">
        <v>17.999709724238027</v>
      </c>
      <c r="T37">
        <v>69.598877600387027</v>
      </c>
      <c r="U37" s="156">
        <f t="shared" si="2"/>
        <v>248.03599999999997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248.036</v>
      </c>
      <c r="E38">
        <f>BAWANA!AM38</f>
        <v>0</v>
      </c>
      <c r="F38">
        <f t="shared" si="4"/>
        <v>256</v>
      </c>
      <c r="G38">
        <f t="shared" si="5"/>
        <v>248.036</v>
      </c>
      <c r="H38" s="154"/>
      <c r="I38">
        <f>BRPL_EOD!AK38+BRPL_EOD!AL38</f>
        <v>99.62</v>
      </c>
      <c r="J38">
        <f>BYPL_EOD!AK38+BYPL_EOD!AL38</f>
        <v>55</v>
      </c>
      <c r="K38">
        <f>MES_EOD!AK38+MES_EOD!AL38</f>
        <v>5.82</v>
      </c>
      <c r="L38">
        <f>NDMC_EOD!AK38+NDMC_EOD!AL38</f>
        <v>18</v>
      </c>
      <c r="M38">
        <f>TPDDL_EOD!AK38+TPDDL_EOD!AL38</f>
        <v>69.599999999999994</v>
      </c>
      <c r="N38">
        <f t="shared" si="0"/>
        <v>248.04</v>
      </c>
      <c r="O38" s="154">
        <f t="shared" si="1"/>
        <v>-3.9999999999906777E-3</v>
      </c>
      <c r="P38">
        <v>99.618393484921796</v>
      </c>
      <c r="Q38">
        <v>54.999113046282858</v>
      </c>
      <c r="R38">
        <v>5.8199061441702957</v>
      </c>
      <c r="S38">
        <v>17.999709724238027</v>
      </c>
      <c r="T38">
        <v>69.598877600387027</v>
      </c>
      <c r="U38" s="156">
        <f t="shared" si="2"/>
        <v>248.03599999999997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248.036</v>
      </c>
      <c r="E39">
        <f>BAWANA!AM39</f>
        <v>0</v>
      </c>
      <c r="F39">
        <f t="shared" si="4"/>
        <v>256</v>
      </c>
      <c r="G39">
        <f t="shared" si="5"/>
        <v>248.036</v>
      </c>
      <c r="H39" s="154"/>
      <c r="I39">
        <f>BRPL_EOD!AK39+BRPL_EOD!AL39</f>
        <v>99.62</v>
      </c>
      <c r="J39">
        <f>BYPL_EOD!AK39+BYPL_EOD!AL39</f>
        <v>55</v>
      </c>
      <c r="K39">
        <f>MES_EOD!AK39+MES_EOD!AL39</f>
        <v>5.82</v>
      </c>
      <c r="L39">
        <f>NDMC_EOD!AK39+NDMC_EOD!AL39</f>
        <v>18</v>
      </c>
      <c r="M39">
        <f>TPDDL_EOD!AK39+TPDDL_EOD!AL39</f>
        <v>69.599999999999994</v>
      </c>
      <c r="N39">
        <f t="shared" si="0"/>
        <v>248.04</v>
      </c>
      <c r="O39" s="154">
        <f t="shared" si="1"/>
        <v>-3.9999999999906777E-3</v>
      </c>
      <c r="P39">
        <v>99.618393484921796</v>
      </c>
      <c r="Q39">
        <v>54.999113046282858</v>
      </c>
      <c r="R39">
        <v>5.8199061441702957</v>
      </c>
      <c r="S39">
        <v>17.999709724238027</v>
      </c>
      <c r="T39">
        <v>69.598877600387027</v>
      </c>
      <c r="U39" s="156">
        <f t="shared" si="2"/>
        <v>248.03599999999997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248.036</v>
      </c>
      <c r="E40">
        <f>BAWANA!AM40</f>
        <v>0</v>
      </c>
      <c r="F40">
        <f t="shared" si="4"/>
        <v>256</v>
      </c>
      <c r="G40">
        <f t="shared" si="5"/>
        <v>248.036</v>
      </c>
      <c r="H40" s="154"/>
      <c r="I40">
        <f>BRPL_EOD!AK40+BRPL_EOD!AL40</f>
        <v>99.62</v>
      </c>
      <c r="J40">
        <f>BYPL_EOD!AK40+BYPL_EOD!AL40</f>
        <v>55</v>
      </c>
      <c r="K40">
        <f>MES_EOD!AK40+MES_EOD!AL40</f>
        <v>5.82</v>
      </c>
      <c r="L40">
        <f>NDMC_EOD!AK40+NDMC_EOD!AL40</f>
        <v>18</v>
      </c>
      <c r="M40">
        <f>TPDDL_EOD!AK40+TPDDL_EOD!AL40</f>
        <v>69.599999999999994</v>
      </c>
      <c r="N40">
        <f t="shared" si="0"/>
        <v>248.04</v>
      </c>
      <c r="O40" s="154">
        <f t="shared" si="1"/>
        <v>-3.9999999999906777E-3</v>
      </c>
      <c r="P40">
        <v>99.618393484921796</v>
      </c>
      <c r="Q40">
        <v>54.999113046282858</v>
      </c>
      <c r="R40">
        <v>5.8199061441702957</v>
      </c>
      <c r="S40">
        <v>17.999709724238027</v>
      </c>
      <c r="T40">
        <v>69.598877600387027</v>
      </c>
      <c r="U40" s="156">
        <f t="shared" si="2"/>
        <v>248.03599999999997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248.036</v>
      </c>
      <c r="E41">
        <f>BAWANA!AM41</f>
        <v>0</v>
      </c>
      <c r="F41">
        <f t="shared" si="4"/>
        <v>256</v>
      </c>
      <c r="G41">
        <f t="shared" si="5"/>
        <v>248.036</v>
      </c>
      <c r="H41" s="154"/>
      <c r="I41">
        <f>BRPL_EOD!AK41+BRPL_EOD!AL41</f>
        <v>99.62</v>
      </c>
      <c r="J41">
        <f>BYPL_EOD!AK41+BYPL_EOD!AL41</f>
        <v>55</v>
      </c>
      <c r="K41">
        <f>MES_EOD!AK41+MES_EOD!AL41</f>
        <v>5.82</v>
      </c>
      <c r="L41">
        <f>NDMC_EOD!AK41+NDMC_EOD!AL41</f>
        <v>18</v>
      </c>
      <c r="M41">
        <f>TPDDL_EOD!AK41+TPDDL_EOD!AL41</f>
        <v>69.599999999999994</v>
      </c>
      <c r="N41">
        <f t="shared" si="0"/>
        <v>248.04</v>
      </c>
      <c r="O41" s="154">
        <f t="shared" si="1"/>
        <v>-3.9999999999906777E-3</v>
      </c>
      <c r="P41">
        <v>99.618393484921796</v>
      </c>
      <c r="Q41">
        <v>54.999113046282858</v>
      </c>
      <c r="R41">
        <v>5.8199061441702957</v>
      </c>
      <c r="S41">
        <v>17.999709724238027</v>
      </c>
      <c r="T41">
        <v>69.598877600387027</v>
      </c>
      <c r="U41" s="156">
        <f t="shared" si="2"/>
        <v>248.03599999999997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248.036</v>
      </c>
      <c r="E42">
        <f>BAWANA!AM42</f>
        <v>0</v>
      </c>
      <c r="F42">
        <f t="shared" si="4"/>
        <v>256</v>
      </c>
      <c r="G42">
        <f t="shared" si="5"/>
        <v>248.036</v>
      </c>
      <c r="H42" s="154"/>
      <c r="I42">
        <f>BRPL_EOD!AK42+BRPL_EOD!AL42</f>
        <v>99.62</v>
      </c>
      <c r="J42">
        <f>BYPL_EOD!AK42+BYPL_EOD!AL42</f>
        <v>55</v>
      </c>
      <c r="K42">
        <f>MES_EOD!AK42+MES_EOD!AL42</f>
        <v>5.82</v>
      </c>
      <c r="L42">
        <f>NDMC_EOD!AK42+NDMC_EOD!AL42</f>
        <v>18</v>
      </c>
      <c r="M42">
        <f>TPDDL_EOD!AK42+TPDDL_EOD!AL42</f>
        <v>69.599999999999994</v>
      </c>
      <c r="N42">
        <f t="shared" si="0"/>
        <v>248.04</v>
      </c>
      <c r="O42" s="154">
        <f t="shared" si="1"/>
        <v>-3.9999999999906777E-3</v>
      </c>
      <c r="P42">
        <v>99.618393484921796</v>
      </c>
      <c r="Q42">
        <v>54.999113046282858</v>
      </c>
      <c r="R42">
        <v>5.8199061441702957</v>
      </c>
      <c r="S42">
        <v>17.999709724238027</v>
      </c>
      <c r="T42">
        <v>69.598877600387027</v>
      </c>
      <c r="U42" s="156">
        <f t="shared" si="2"/>
        <v>248.03599999999997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248.036</v>
      </c>
      <c r="E43">
        <f>BAWANA!AM43</f>
        <v>0</v>
      </c>
      <c r="F43">
        <f t="shared" si="4"/>
        <v>256</v>
      </c>
      <c r="G43">
        <f t="shared" si="5"/>
        <v>248.036</v>
      </c>
      <c r="H43" s="154"/>
      <c r="I43">
        <f>BRPL_EOD!AK43+BRPL_EOD!AL43</f>
        <v>99.62</v>
      </c>
      <c r="J43">
        <f>BYPL_EOD!AK43+BYPL_EOD!AL43</f>
        <v>55</v>
      </c>
      <c r="K43">
        <f>MES_EOD!AK43+MES_EOD!AL43</f>
        <v>5.82</v>
      </c>
      <c r="L43">
        <f>NDMC_EOD!AK43+NDMC_EOD!AL43</f>
        <v>18</v>
      </c>
      <c r="M43">
        <f>TPDDL_EOD!AK43+TPDDL_EOD!AL43</f>
        <v>69.599999999999994</v>
      </c>
      <c r="N43">
        <f t="shared" si="0"/>
        <v>248.04</v>
      </c>
      <c r="O43" s="154">
        <f t="shared" si="1"/>
        <v>-3.9999999999906777E-3</v>
      </c>
      <c r="P43">
        <v>99.618393484921796</v>
      </c>
      <c r="Q43">
        <v>54.999113046282858</v>
      </c>
      <c r="R43">
        <v>5.8199061441702957</v>
      </c>
      <c r="S43">
        <v>17.999709724238027</v>
      </c>
      <c r="T43">
        <v>69.598877600387027</v>
      </c>
      <c r="U43" s="156">
        <f t="shared" si="2"/>
        <v>248.03599999999997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248.036</v>
      </c>
      <c r="E44">
        <f>BAWANA!AM44</f>
        <v>0</v>
      </c>
      <c r="F44">
        <f t="shared" si="4"/>
        <v>256</v>
      </c>
      <c r="G44">
        <f t="shared" si="5"/>
        <v>248.036</v>
      </c>
      <c r="H44" s="154"/>
      <c r="I44">
        <f>BRPL_EOD!AK44+BRPL_EOD!AL44</f>
        <v>99.62</v>
      </c>
      <c r="J44">
        <f>BYPL_EOD!AK44+BYPL_EOD!AL44</f>
        <v>55</v>
      </c>
      <c r="K44">
        <f>MES_EOD!AK44+MES_EOD!AL44</f>
        <v>5.82</v>
      </c>
      <c r="L44">
        <f>NDMC_EOD!AK44+NDMC_EOD!AL44</f>
        <v>18</v>
      </c>
      <c r="M44">
        <f>TPDDL_EOD!AK44+TPDDL_EOD!AL44</f>
        <v>69.599999999999994</v>
      </c>
      <c r="N44">
        <f t="shared" si="0"/>
        <v>248.04</v>
      </c>
      <c r="O44" s="154">
        <f t="shared" si="1"/>
        <v>-3.9999999999906777E-3</v>
      </c>
      <c r="P44">
        <v>99.618393484921796</v>
      </c>
      <c r="Q44">
        <v>54.999113046282858</v>
      </c>
      <c r="R44">
        <v>5.8199061441702957</v>
      </c>
      <c r="S44">
        <v>17.999709724238027</v>
      </c>
      <c r="T44">
        <v>69.598877600387027</v>
      </c>
      <c r="U44" s="156">
        <f t="shared" si="2"/>
        <v>248.03599999999997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248.036</v>
      </c>
      <c r="E45">
        <f>BAWANA!AM45</f>
        <v>0</v>
      </c>
      <c r="F45">
        <f t="shared" si="4"/>
        <v>256</v>
      </c>
      <c r="G45">
        <f t="shared" si="5"/>
        <v>248.036</v>
      </c>
      <c r="H45" s="154"/>
      <c r="I45">
        <f>BRPL_EOD!AK45+BRPL_EOD!AL45</f>
        <v>99.62</v>
      </c>
      <c r="J45">
        <f>BYPL_EOD!AK45+BYPL_EOD!AL45</f>
        <v>55</v>
      </c>
      <c r="K45">
        <f>MES_EOD!AK45+MES_EOD!AL45</f>
        <v>5.82</v>
      </c>
      <c r="L45">
        <f>NDMC_EOD!AK45+NDMC_EOD!AL45</f>
        <v>18</v>
      </c>
      <c r="M45">
        <f>TPDDL_EOD!AK45+TPDDL_EOD!AL45</f>
        <v>69.599999999999994</v>
      </c>
      <c r="N45">
        <f t="shared" si="0"/>
        <v>248.04</v>
      </c>
      <c r="O45" s="154">
        <f t="shared" si="1"/>
        <v>-3.9999999999906777E-3</v>
      </c>
      <c r="P45">
        <v>99.618393484921796</v>
      </c>
      <c r="Q45">
        <v>54.999113046282858</v>
      </c>
      <c r="R45">
        <v>5.8199061441702957</v>
      </c>
      <c r="S45">
        <v>17.999709724238027</v>
      </c>
      <c r="T45">
        <v>69.598877600387027</v>
      </c>
      <c r="U45" s="156">
        <f t="shared" si="2"/>
        <v>248.03599999999997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248.036</v>
      </c>
      <c r="E46">
        <f>BAWANA!AM46</f>
        <v>0</v>
      </c>
      <c r="F46">
        <f t="shared" si="4"/>
        <v>256</v>
      </c>
      <c r="G46">
        <f t="shared" si="5"/>
        <v>248.036</v>
      </c>
      <c r="H46" s="154"/>
      <c r="I46">
        <f>BRPL_EOD!AK46+BRPL_EOD!AL46</f>
        <v>99.62</v>
      </c>
      <c r="J46">
        <f>BYPL_EOD!AK46+BYPL_EOD!AL46</f>
        <v>55</v>
      </c>
      <c r="K46">
        <f>MES_EOD!AK46+MES_EOD!AL46</f>
        <v>5.82</v>
      </c>
      <c r="L46">
        <f>NDMC_EOD!AK46+NDMC_EOD!AL46</f>
        <v>18</v>
      </c>
      <c r="M46">
        <f>TPDDL_EOD!AK46+TPDDL_EOD!AL46</f>
        <v>69.599999999999994</v>
      </c>
      <c r="N46">
        <f t="shared" si="0"/>
        <v>248.04</v>
      </c>
      <c r="O46" s="154">
        <f t="shared" si="1"/>
        <v>-3.9999999999906777E-3</v>
      </c>
      <c r="P46">
        <v>99.618393484921796</v>
      </c>
      <c r="Q46">
        <v>54.999113046282858</v>
      </c>
      <c r="R46">
        <v>5.8199061441702957</v>
      </c>
      <c r="S46">
        <v>17.999709724238027</v>
      </c>
      <c r="T46">
        <v>69.598877600387027</v>
      </c>
      <c r="U46" s="156">
        <f t="shared" si="2"/>
        <v>248.03599999999997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248.036</v>
      </c>
      <c r="E47">
        <f>BAWANA!AM47</f>
        <v>0</v>
      </c>
      <c r="F47">
        <f t="shared" si="4"/>
        <v>256</v>
      </c>
      <c r="G47">
        <f t="shared" si="5"/>
        <v>248.036</v>
      </c>
      <c r="H47" s="154"/>
      <c r="I47">
        <f>BRPL_EOD!AK47+BRPL_EOD!AL47</f>
        <v>99.62</v>
      </c>
      <c r="J47">
        <f>BYPL_EOD!AK47+BYPL_EOD!AL47</f>
        <v>55</v>
      </c>
      <c r="K47">
        <f>MES_EOD!AK47+MES_EOD!AL47</f>
        <v>5.82</v>
      </c>
      <c r="L47">
        <f>NDMC_EOD!AK47+NDMC_EOD!AL47</f>
        <v>18</v>
      </c>
      <c r="M47">
        <f>TPDDL_EOD!AK47+TPDDL_EOD!AL47</f>
        <v>69.599999999999994</v>
      </c>
      <c r="N47">
        <f t="shared" si="0"/>
        <v>248.04</v>
      </c>
      <c r="O47" s="154">
        <f t="shared" si="1"/>
        <v>-3.9999999999906777E-3</v>
      </c>
      <c r="P47">
        <v>99.618393484921796</v>
      </c>
      <c r="Q47">
        <v>54.999113046282858</v>
      </c>
      <c r="R47">
        <v>5.8199061441702957</v>
      </c>
      <c r="S47">
        <v>17.999709724238027</v>
      </c>
      <c r="T47">
        <v>69.598877600387027</v>
      </c>
      <c r="U47" s="156">
        <f t="shared" si="2"/>
        <v>248.03599999999997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248.036</v>
      </c>
      <c r="E48">
        <f>BAWANA!AM48</f>
        <v>0</v>
      </c>
      <c r="F48">
        <f t="shared" si="4"/>
        <v>256</v>
      </c>
      <c r="G48">
        <f t="shared" si="5"/>
        <v>248.036</v>
      </c>
      <c r="H48" s="154"/>
      <c r="I48">
        <f>BRPL_EOD!AK48+BRPL_EOD!AL48</f>
        <v>99.62</v>
      </c>
      <c r="J48">
        <f>BYPL_EOD!AK48+BYPL_EOD!AL48</f>
        <v>55</v>
      </c>
      <c r="K48">
        <f>MES_EOD!AK48+MES_EOD!AL48</f>
        <v>5.82</v>
      </c>
      <c r="L48">
        <f>NDMC_EOD!AK48+NDMC_EOD!AL48</f>
        <v>18</v>
      </c>
      <c r="M48">
        <f>TPDDL_EOD!AK48+TPDDL_EOD!AL48</f>
        <v>69.599999999999994</v>
      </c>
      <c r="N48">
        <f t="shared" si="0"/>
        <v>248.04</v>
      </c>
      <c r="O48" s="154">
        <f t="shared" si="1"/>
        <v>-3.9999999999906777E-3</v>
      </c>
      <c r="P48">
        <v>99.618393484921796</v>
      </c>
      <c r="Q48">
        <v>54.999113046282858</v>
      </c>
      <c r="R48">
        <v>5.8199061441702957</v>
      </c>
      <c r="S48">
        <v>17.999709724238027</v>
      </c>
      <c r="T48">
        <v>69.598877600387027</v>
      </c>
      <c r="U48" s="156">
        <f t="shared" si="2"/>
        <v>248.03599999999997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223.42000000000002</v>
      </c>
      <c r="E49">
        <f>BAWANA!AM49</f>
        <v>0</v>
      </c>
      <c r="F49">
        <f t="shared" si="4"/>
        <v>256</v>
      </c>
      <c r="G49">
        <f t="shared" si="5"/>
        <v>223.42000000000002</v>
      </c>
      <c r="H49" s="154"/>
      <c r="I49">
        <f>BRPL_EOD!AK49+BRPL_EOD!AL49</f>
        <v>75</v>
      </c>
      <c r="J49">
        <f>BYPL_EOD!AK49+BYPL_EOD!AL49</f>
        <v>55</v>
      </c>
      <c r="K49">
        <f>MES_EOD!AK49+MES_EOD!AL49</f>
        <v>5.82</v>
      </c>
      <c r="L49">
        <f>NDMC_EOD!AK49+NDMC_EOD!AL49</f>
        <v>18</v>
      </c>
      <c r="M49">
        <f>TPDDL_EOD!AK49+TPDDL_EOD!AL49</f>
        <v>69.599999999999994</v>
      </c>
      <c r="N49">
        <f t="shared" si="0"/>
        <v>223.42</v>
      </c>
      <c r="O49" s="154">
        <f t="shared" si="1"/>
        <v>0</v>
      </c>
      <c r="P49">
        <v>75.000000000000014</v>
      </c>
      <c r="Q49">
        <v>55.000000000000007</v>
      </c>
      <c r="R49">
        <v>5.8200000000000012</v>
      </c>
      <c r="S49">
        <v>18.000000000000004</v>
      </c>
      <c r="T49">
        <v>69.600000000000009</v>
      </c>
      <c r="U49" s="156">
        <f t="shared" si="2"/>
        <v>223.42000000000002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223.42000000000002</v>
      </c>
      <c r="E50">
        <f>BAWANA!AM50</f>
        <v>0</v>
      </c>
      <c r="F50">
        <f t="shared" si="4"/>
        <v>256</v>
      </c>
      <c r="G50">
        <f t="shared" si="5"/>
        <v>223.42000000000002</v>
      </c>
      <c r="H50" s="154"/>
      <c r="I50">
        <f>BRPL_EOD!AK50+BRPL_EOD!AL50</f>
        <v>75</v>
      </c>
      <c r="J50">
        <f>BYPL_EOD!AK50+BYPL_EOD!AL50</f>
        <v>55</v>
      </c>
      <c r="K50">
        <f>MES_EOD!AK50+MES_EOD!AL50</f>
        <v>5.82</v>
      </c>
      <c r="L50">
        <f>NDMC_EOD!AK50+NDMC_EOD!AL50</f>
        <v>18</v>
      </c>
      <c r="M50">
        <f>TPDDL_EOD!AK50+TPDDL_EOD!AL50</f>
        <v>69.599999999999994</v>
      </c>
      <c r="N50">
        <f t="shared" si="0"/>
        <v>223.42</v>
      </c>
      <c r="O50" s="154">
        <f t="shared" si="1"/>
        <v>0</v>
      </c>
      <c r="P50">
        <v>75.000000000000014</v>
      </c>
      <c r="Q50">
        <v>55.000000000000007</v>
      </c>
      <c r="R50">
        <v>5.8200000000000012</v>
      </c>
      <c r="S50">
        <v>18.000000000000004</v>
      </c>
      <c r="T50">
        <v>69.600000000000009</v>
      </c>
      <c r="U50" s="156">
        <f t="shared" si="2"/>
        <v>223.42000000000002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206</v>
      </c>
      <c r="E51">
        <f>BAWANA!AM51</f>
        <v>0</v>
      </c>
      <c r="F51">
        <f t="shared" si="4"/>
        <v>256</v>
      </c>
      <c r="G51">
        <f t="shared" si="5"/>
        <v>206</v>
      </c>
      <c r="H51" s="154"/>
      <c r="I51">
        <f>BRPL_EOD!AK51+BRPL_EOD!AL51</f>
        <v>75</v>
      </c>
      <c r="J51">
        <f>BYPL_EOD!AK51+BYPL_EOD!AL51</f>
        <v>55</v>
      </c>
      <c r="K51">
        <f>MES_EOD!AK51+MES_EOD!AL51</f>
        <v>5.82</v>
      </c>
      <c r="L51">
        <f>NDMC_EOD!AK51+NDMC_EOD!AL51</f>
        <v>18</v>
      </c>
      <c r="M51">
        <f>TPDDL_EOD!AK51+TPDDL_EOD!AL51</f>
        <v>52.18</v>
      </c>
      <c r="N51">
        <f t="shared" si="0"/>
        <v>206</v>
      </c>
      <c r="O51" s="154">
        <f t="shared" si="1"/>
        <v>0</v>
      </c>
      <c r="P51">
        <v>75</v>
      </c>
      <c r="Q51">
        <v>55</v>
      </c>
      <c r="R51">
        <v>5.82</v>
      </c>
      <c r="S51">
        <v>18</v>
      </c>
      <c r="T51">
        <v>52.18</v>
      </c>
      <c r="U51" s="156">
        <f t="shared" si="2"/>
        <v>206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206</v>
      </c>
      <c r="E52">
        <f>BAWANA!AM52</f>
        <v>0</v>
      </c>
      <c r="F52">
        <f t="shared" si="4"/>
        <v>256</v>
      </c>
      <c r="G52">
        <f t="shared" si="5"/>
        <v>206</v>
      </c>
      <c r="H52" s="154"/>
      <c r="I52">
        <f>BRPL_EOD!AK52+BRPL_EOD!AL52</f>
        <v>75</v>
      </c>
      <c r="J52">
        <f>BYPL_EOD!AK52+BYPL_EOD!AL52</f>
        <v>55</v>
      </c>
      <c r="K52">
        <f>MES_EOD!AK52+MES_EOD!AL52</f>
        <v>5.82</v>
      </c>
      <c r="L52">
        <f>NDMC_EOD!AK52+NDMC_EOD!AL52</f>
        <v>18</v>
      </c>
      <c r="M52">
        <f>TPDDL_EOD!AK52+TPDDL_EOD!AL52</f>
        <v>52.18</v>
      </c>
      <c r="N52">
        <f t="shared" si="0"/>
        <v>206</v>
      </c>
      <c r="O52" s="154">
        <f t="shared" si="1"/>
        <v>0</v>
      </c>
      <c r="P52">
        <v>75</v>
      </c>
      <c r="Q52">
        <v>55</v>
      </c>
      <c r="R52">
        <v>5.82</v>
      </c>
      <c r="S52">
        <v>18</v>
      </c>
      <c r="T52">
        <v>52.18</v>
      </c>
      <c r="U52" s="156">
        <f t="shared" si="2"/>
        <v>206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206</v>
      </c>
      <c r="E53">
        <f>BAWANA!AM53</f>
        <v>0</v>
      </c>
      <c r="F53">
        <f t="shared" si="4"/>
        <v>256</v>
      </c>
      <c r="G53">
        <f t="shared" si="5"/>
        <v>206</v>
      </c>
      <c r="H53" s="154"/>
      <c r="I53">
        <f>BRPL_EOD!AK53+BRPL_EOD!AL53</f>
        <v>75</v>
      </c>
      <c r="J53">
        <f>BYPL_EOD!AK53+BYPL_EOD!AL53</f>
        <v>55</v>
      </c>
      <c r="K53">
        <f>MES_EOD!AK53+MES_EOD!AL53</f>
        <v>5.82</v>
      </c>
      <c r="L53">
        <f>NDMC_EOD!AK53+NDMC_EOD!AL53</f>
        <v>18</v>
      </c>
      <c r="M53">
        <f>TPDDL_EOD!AK53+TPDDL_EOD!AL53</f>
        <v>52.18</v>
      </c>
      <c r="N53">
        <f t="shared" si="0"/>
        <v>206</v>
      </c>
      <c r="O53" s="154">
        <f t="shared" si="1"/>
        <v>0</v>
      </c>
      <c r="P53">
        <v>75</v>
      </c>
      <c r="Q53">
        <v>55</v>
      </c>
      <c r="R53">
        <v>5.82</v>
      </c>
      <c r="S53">
        <v>18</v>
      </c>
      <c r="T53">
        <v>52.18</v>
      </c>
      <c r="U53" s="156">
        <f t="shared" si="2"/>
        <v>206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206</v>
      </c>
      <c r="E54">
        <f>BAWANA!AM54</f>
        <v>0</v>
      </c>
      <c r="F54">
        <f t="shared" si="4"/>
        <v>256</v>
      </c>
      <c r="G54">
        <f t="shared" si="5"/>
        <v>206</v>
      </c>
      <c r="H54" s="154"/>
      <c r="I54">
        <f>BRPL_EOD!AK54+BRPL_EOD!AL54</f>
        <v>75</v>
      </c>
      <c r="J54">
        <f>BYPL_EOD!AK54+BYPL_EOD!AL54</f>
        <v>55</v>
      </c>
      <c r="K54">
        <f>MES_EOD!AK54+MES_EOD!AL54</f>
        <v>5.82</v>
      </c>
      <c r="L54">
        <f>NDMC_EOD!AK54+NDMC_EOD!AL54</f>
        <v>18</v>
      </c>
      <c r="M54">
        <f>TPDDL_EOD!AK54+TPDDL_EOD!AL54</f>
        <v>52.18</v>
      </c>
      <c r="N54">
        <f t="shared" si="0"/>
        <v>206</v>
      </c>
      <c r="O54" s="154">
        <f t="shared" si="1"/>
        <v>0</v>
      </c>
      <c r="P54">
        <v>75</v>
      </c>
      <c r="Q54">
        <v>55</v>
      </c>
      <c r="R54">
        <v>5.82</v>
      </c>
      <c r="S54">
        <v>18</v>
      </c>
      <c r="T54">
        <v>52.18</v>
      </c>
      <c r="U54" s="156">
        <f t="shared" si="2"/>
        <v>206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206</v>
      </c>
      <c r="E55">
        <f>BAWANA!AM55</f>
        <v>0</v>
      </c>
      <c r="F55">
        <f t="shared" si="4"/>
        <v>256</v>
      </c>
      <c r="G55">
        <f t="shared" si="5"/>
        <v>206</v>
      </c>
      <c r="H55" s="154"/>
      <c r="I55">
        <f>BRPL_EOD!AK55+BRPL_EOD!AL55</f>
        <v>79.709999999999994</v>
      </c>
      <c r="J55">
        <f>BYPL_EOD!AK55+BYPL_EOD!AL55</f>
        <v>46.09</v>
      </c>
      <c r="K55">
        <f>MES_EOD!AK55+MES_EOD!AL55</f>
        <v>5.82</v>
      </c>
      <c r="L55">
        <f>NDMC_EOD!AK55+NDMC_EOD!AL55</f>
        <v>18.690000000000001</v>
      </c>
      <c r="M55">
        <f>TPDDL_EOD!AK55+TPDDL_EOD!AL55</f>
        <v>55.69</v>
      </c>
      <c r="N55">
        <f t="shared" si="0"/>
        <v>206</v>
      </c>
      <c r="O55" s="154">
        <f t="shared" si="1"/>
        <v>0</v>
      </c>
      <c r="P55">
        <v>79.709999999999994</v>
      </c>
      <c r="Q55">
        <v>46.09</v>
      </c>
      <c r="R55">
        <v>5.82</v>
      </c>
      <c r="S55">
        <v>18.690000000000001</v>
      </c>
      <c r="T55">
        <v>55.69</v>
      </c>
      <c r="U55" s="156">
        <f t="shared" si="2"/>
        <v>206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206</v>
      </c>
      <c r="E56">
        <f>BAWANA!AM56</f>
        <v>0</v>
      </c>
      <c r="F56">
        <f t="shared" si="4"/>
        <v>256</v>
      </c>
      <c r="G56">
        <f t="shared" si="5"/>
        <v>206</v>
      </c>
      <c r="H56" s="154"/>
      <c r="I56">
        <f>BRPL_EOD!AK56+BRPL_EOD!AL56</f>
        <v>79.709999999999994</v>
      </c>
      <c r="J56">
        <f>BYPL_EOD!AK56+BYPL_EOD!AL56</f>
        <v>46.09</v>
      </c>
      <c r="K56">
        <f>MES_EOD!AK56+MES_EOD!AL56</f>
        <v>5.82</v>
      </c>
      <c r="L56">
        <f>NDMC_EOD!AK56+NDMC_EOD!AL56</f>
        <v>18.690000000000001</v>
      </c>
      <c r="M56">
        <f>TPDDL_EOD!AK56+TPDDL_EOD!AL56</f>
        <v>55.69</v>
      </c>
      <c r="N56">
        <f t="shared" si="0"/>
        <v>206</v>
      </c>
      <c r="O56" s="154">
        <f t="shared" si="1"/>
        <v>0</v>
      </c>
      <c r="P56">
        <v>79.709999999999994</v>
      </c>
      <c r="Q56">
        <v>46.09</v>
      </c>
      <c r="R56">
        <v>5.82</v>
      </c>
      <c r="S56">
        <v>18.690000000000001</v>
      </c>
      <c r="T56">
        <v>55.69</v>
      </c>
      <c r="U56" s="156">
        <f t="shared" si="2"/>
        <v>206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206</v>
      </c>
      <c r="E57">
        <f>BAWANA!AM57</f>
        <v>0</v>
      </c>
      <c r="F57">
        <f t="shared" si="4"/>
        <v>256</v>
      </c>
      <c r="G57">
        <f t="shared" si="5"/>
        <v>206</v>
      </c>
      <c r="H57" s="154"/>
      <c r="I57">
        <f>BRPL_EOD!AK57+BRPL_EOD!AL57</f>
        <v>79.709999999999994</v>
      </c>
      <c r="J57">
        <f>BYPL_EOD!AK57+BYPL_EOD!AL57</f>
        <v>46.09</v>
      </c>
      <c r="K57">
        <f>MES_EOD!AK57+MES_EOD!AL57</f>
        <v>5.82</v>
      </c>
      <c r="L57">
        <f>NDMC_EOD!AK57+NDMC_EOD!AL57</f>
        <v>18.690000000000001</v>
      </c>
      <c r="M57">
        <f>TPDDL_EOD!AK57+TPDDL_EOD!AL57</f>
        <v>55.69</v>
      </c>
      <c r="N57">
        <f t="shared" si="0"/>
        <v>206</v>
      </c>
      <c r="O57" s="154">
        <f t="shared" si="1"/>
        <v>0</v>
      </c>
      <c r="P57">
        <v>79.709999999999994</v>
      </c>
      <c r="Q57">
        <v>46.09</v>
      </c>
      <c r="R57">
        <v>5.82</v>
      </c>
      <c r="S57">
        <v>18.690000000000001</v>
      </c>
      <c r="T57">
        <v>55.69</v>
      </c>
      <c r="U57" s="156">
        <f t="shared" si="2"/>
        <v>206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206</v>
      </c>
      <c r="E58">
        <f>BAWANA!AM58</f>
        <v>0</v>
      </c>
      <c r="F58">
        <f t="shared" si="4"/>
        <v>256</v>
      </c>
      <c r="G58">
        <f t="shared" si="5"/>
        <v>206</v>
      </c>
      <c r="H58" s="154"/>
      <c r="I58">
        <f>BRPL_EOD!AK58+BRPL_EOD!AL58</f>
        <v>79.709999999999994</v>
      </c>
      <c r="J58">
        <f>BYPL_EOD!AK58+BYPL_EOD!AL58</f>
        <v>46.09</v>
      </c>
      <c r="K58">
        <f>MES_EOD!AK58+MES_EOD!AL58</f>
        <v>5.82</v>
      </c>
      <c r="L58">
        <f>NDMC_EOD!AK58+NDMC_EOD!AL58</f>
        <v>18.690000000000001</v>
      </c>
      <c r="M58">
        <f>TPDDL_EOD!AK58+TPDDL_EOD!AL58</f>
        <v>55.69</v>
      </c>
      <c r="N58">
        <f t="shared" si="0"/>
        <v>206</v>
      </c>
      <c r="O58" s="154">
        <f t="shared" si="1"/>
        <v>0</v>
      </c>
      <c r="P58">
        <v>79.709999999999994</v>
      </c>
      <c r="Q58">
        <v>46.09</v>
      </c>
      <c r="R58">
        <v>5.82</v>
      </c>
      <c r="S58">
        <v>18.690000000000001</v>
      </c>
      <c r="T58">
        <v>55.69</v>
      </c>
      <c r="U58" s="156">
        <f t="shared" si="2"/>
        <v>206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216.18</v>
      </c>
      <c r="E59">
        <f>BAWANA!AM59</f>
        <v>0</v>
      </c>
      <c r="F59">
        <f t="shared" si="4"/>
        <v>256</v>
      </c>
      <c r="G59">
        <f t="shared" si="5"/>
        <v>216.18</v>
      </c>
      <c r="H59" s="154"/>
      <c r="I59">
        <f>BRPL_EOD!AK59+BRPL_EOD!AL59</f>
        <v>83.76</v>
      </c>
      <c r="J59">
        <f>BYPL_EOD!AK59+BYPL_EOD!AL59</f>
        <v>48.43</v>
      </c>
      <c r="K59">
        <f>MES_EOD!AK59+MES_EOD!AL59</f>
        <v>5.82</v>
      </c>
      <c r="L59">
        <f>NDMC_EOD!AK59+NDMC_EOD!AL59</f>
        <v>19.64</v>
      </c>
      <c r="M59">
        <f>TPDDL_EOD!AK59+TPDDL_EOD!AL59</f>
        <v>58.52</v>
      </c>
      <c r="N59">
        <f t="shared" si="0"/>
        <v>216.17</v>
      </c>
      <c r="O59" s="154">
        <f t="shared" si="1"/>
        <v>1.0000000000019327E-2</v>
      </c>
      <c r="P59">
        <v>83.763874728223172</v>
      </c>
      <c r="Q59">
        <v>48.432240366378316</v>
      </c>
      <c r="R59">
        <v>5.8202692325484584</v>
      </c>
      <c r="S59">
        <v>19.640908544201324</v>
      </c>
      <c r="T59">
        <v>58.522707128648754</v>
      </c>
      <c r="U59" s="156">
        <f t="shared" si="2"/>
        <v>216.18000000000004</v>
      </c>
      <c r="V59" s="154">
        <f t="shared" si="3"/>
        <v>0</v>
      </c>
      <c r="Y59">
        <f>BAWANA!AW59+BAWANA!AX59</f>
        <v>26.91</v>
      </c>
      <c r="Z59">
        <f>BAWANA!BD59+BAWANA!BE59</f>
        <v>26.91</v>
      </c>
      <c r="AA59">
        <f>BAWANA!X59+BAWANA!Y59</f>
        <v>26.91</v>
      </c>
      <c r="AB59">
        <f>BAWANA!AE59+BAWANA!AF59</f>
        <v>26.91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216.18</v>
      </c>
      <c r="E60">
        <f>BAWANA!AM60</f>
        <v>0</v>
      </c>
      <c r="F60">
        <f t="shared" si="4"/>
        <v>256</v>
      </c>
      <c r="G60">
        <f t="shared" si="5"/>
        <v>216.18</v>
      </c>
      <c r="H60" s="154"/>
      <c r="I60">
        <f>BRPL_EOD!AK60+BRPL_EOD!AL60</f>
        <v>83.76</v>
      </c>
      <c r="J60">
        <f>BYPL_EOD!AK60+BYPL_EOD!AL60</f>
        <v>48.43</v>
      </c>
      <c r="K60">
        <f>MES_EOD!AK60+MES_EOD!AL60</f>
        <v>5.82</v>
      </c>
      <c r="L60">
        <f>NDMC_EOD!AK60+NDMC_EOD!AL60</f>
        <v>19.64</v>
      </c>
      <c r="M60">
        <f>TPDDL_EOD!AK60+TPDDL_EOD!AL60</f>
        <v>58.52</v>
      </c>
      <c r="N60">
        <f t="shared" si="0"/>
        <v>216.17</v>
      </c>
      <c r="O60" s="154">
        <f t="shared" si="1"/>
        <v>1.0000000000019327E-2</v>
      </c>
      <c r="P60">
        <v>83.763874728223172</v>
      </c>
      <c r="Q60">
        <v>48.432240366378316</v>
      </c>
      <c r="R60">
        <v>5.8202692325484584</v>
      </c>
      <c r="S60">
        <v>19.640908544201324</v>
      </c>
      <c r="T60">
        <v>58.522707128648754</v>
      </c>
      <c r="U60" s="156">
        <f t="shared" si="2"/>
        <v>216.18000000000004</v>
      </c>
      <c r="V60" s="154">
        <f t="shared" si="3"/>
        <v>0</v>
      </c>
      <c r="Y60">
        <f>BAWANA!AW60+BAWANA!AX60</f>
        <v>26.91</v>
      </c>
      <c r="Z60">
        <f>BAWANA!BD60+BAWANA!BE60</f>
        <v>26.91</v>
      </c>
      <c r="AA60">
        <f>BAWANA!X60+BAWANA!Y60</f>
        <v>26.91</v>
      </c>
      <c r="AB60">
        <f>BAWANA!AE60+BAWANA!AF60</f>
        <v>26.91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211.67000000000002</v>
      </c>
      <c r="E61">
        <f>BAWANA!AM61</f>
        <v>0</v>
      </c>
      <c r="F61">
        <f t="shared" si="4"/>
        <v>256</v>
      </c>
      <c r="G61">
        <f t="shared" si="5"/>
        <v>211.67000000000002</v>
      </c>
      <c r="H61" s="154"/>
      <c r="I61">
        <f>BRPL_EOD!AK61+BRPL_EOD!AL61</f>
        <v>81.97</v>
      </c>
      <c r="J61">
        <f>BYPL_EOD!AK61+BYPL_EOD!AL61</f>
        <v>47.39</v>
      </c>
      <c r="K61">
        <f>MES_EOD!AK61+MES_EOD!AL61</f>
        <v>5.82</v>
      </c>
      <c r="L61">
        <f>NDMC_EOD!AK61+NDMC_EOD!AL61</f>
        <v>19.22</v>
      </c>
      <c r="M61">
        <f>TPDDL_EOD!AK61+TPDDL_EOD!AL61</f>
        <v>57.27</v>
      </c>
      <c r="N61">
        <f t="shared" si="0"/>
        <v>211.67000000000002</v>
      </c>
      <c r="O61" s="154">
        <f t="shared" si="1"/>
        <v>0</v>
      </c>
      <c r="P61">
        <v>81.97</v>
      </c>
      <c r="Q61">
        <v>47.39</v>
      </c>
      <c r="R61">
        <v>5.82</v>
      </c>
      <c r="S61">
        <v>19.22</v>
      </c>
      <c r="T61">
        <v>57.27</v>
      </c>
      <c r="U61" s="156">
        <f t="shared" si="2"/>
        <v>211.67000000000002</v>
      </c>
      <c r="V61" s="154">
        <f t="shared" si="3"/>
        <v>0</v>
      </c>
      <c r="Y61">
        <f>BAWANA!AW61+BAWANA!AX61</f>
        <v>32</v>
      </c>
      <c r="Z61">
        <f>BAWANA!BD61+BAWANA!BE61</f>
        <v>26.33</v>
      </c>
      <c r="AA61">
        <f>BAWANA!X61+BAWANA!Y61</f>
        <v>32</v>
      </c>
      <c r="AB61">
        <f>BAWANA!AE61+BAWANA!AF61</f>
        <v>26.33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211.67000000000002</v>
      </c>
      <c r="E62">
        <f>BAWANA!AM62</f>
        <v>0</v>
      </c>
      <c r="F62">
        <f t="shared" si="4"/>
        <v>256</v>
      </c>
      <c r="G62">
        <f t="shared" si="5"/>
        <v>211.67000000000002</v>
      </c>
      <c r="H62" s="154"/>
      <c r="I62">
        <f>BRPL_EOD!AK62+BRPL_EOD!AL62</f>
        <v>81.97</v>
      </c>
      <c r="J62">
        <f>BYPL_EOD!AK62+BYPL_EOD!AL62</f>
        <v>47.39</v>
      </c>
      <c r="K62">
        <f>MES_EOD!AK62+MES_EOD!AL62</f>
        <v>5.82</v>
      </c>
      <c r="L62">
        <f>NDMC_EOD!AK62+NDMC_EOD!AL62</f>
        <v>19.22</v>
      </c>
      <c r="M62">
        <f>TPDDL_EOD!AK62+TPDDL_EOD!AL62</f>
        <v>57.27</v>
      </c>
      <c r="N62">
        <f t="shared" si="0"/>
        <v>211.67000000000002</v>
      </c>
      <c r="O62" s="154">
        <f t="shared" si="1"/>
        <v>0</v>
      </c>
      <c r="P62">
        <v>81.97</v>
      </c>
      <c r="Q62">
        <v>47.39</v>
      </c>
      <c r="R62">
        <v>5.82</v>
      </c>
      <c r="S62">
        <v>19.22</v>
      </c>
      <c r="T62">
        <v>57.27</v>
      </c>
      <c r="U62" s="156">
        <f t="shared" si="2"/>
        <v>211.67000000000002</v>
      </c>
      <c r="V62" s="154">
        <f t="shared" si="3"/>
        <v>0</v>
      </c>
      <c r="Y62">
        <f>BAWANA!AW62+BAWANA!AX62</f>
        <v>32</v>
      </c>
      <c r="Z62">
        <f>BAWANA!BD62+BAWANA!BE62</f>
        <v>26.33</v>
      </c>
      <c r="AA62">
        <f>BAWANA!X62+BAWANA!Y62</f>
        <v>32</v>
      </c>
      <c r="AB62">
        <f>BAWANA!AE62+BAWANA!AF62</f>
        <v>26.33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211.67000000000002</v>
      </c>
      <c r="E63">
        <f>BAWANA!AM63</f>
        <v>0</v>
      </c>
      <c r="F63">
        <f t="shared" si="4"/>
        <v>256</v>
      </c>
      <c r="G63">
        <f t="shared" si="5"/>
        <v>211.67000000000002</v>
      </c>
      <c r="H63" s="154"/>
      <c r="I63">
        <f>BRPL_EOD!AK63+BRPL_EOD!AL63</f>
        <v>81.97</v>
      </c>
      <c r="J63">
        <f>BYPL_EOD!AK63+BYPL_EOD!AL63</f>
        <v>47.39</v>
      </c>
      <c r="K63">
        <f>MES_EOD!AK63+MES_EOD!AL63</f>
        <v>5.82</v>
      </c>
      <c r="L63">
        <f>NDMC_EOD!AK63+NDMC_EOD!AL63</f>
        <v>19.22</v>
      </c>
      <c r="M63">
        <f>TPDDL_EOD!AK63+TPDDL_EOD!AL63</f>
        <v>57.27</v>
      </c>
      <c r="N63">
        <f t="shared" si="0"/>
        <v>211.67000000000002</v>
      </c>
      <c r="O63" s="154">
        <f t="shared" si="1"/>
        <v>0</v>
      </c>
      <c r="P63">
        <v>81.97</v>
      </c>
      <c r="Q63">
        <v>47.39</v>
      </c>
      <c r="R63">
        <v>5.82</v>
      </c>
      <c r="S63">
        <v>19.22</v>
      </c>
      <c r="T63">
        <v>57.27</v>
      </c>
      <c r="U63" s="156">
        <f t="shared" si="2"/>
        <v>211.67000000000002</v>
      </c>
      <c r="V63" s="154">
        <f t="shared" si="3"/>
        <v>0</v>
      </c>
      <c r="Y63">
        <f>BAWANA!AW63+BAWANA!AX63</f>
        <v>32</v>
      </c>
      <c r="Z63">
        <f>BAWANA!BD63+BAWANA!BE63</f>
        <v>26.33</v>
      </c>
      <c r="AA63">
        <f>BAWANA!X63+BAWANA!Y63</f>
        <v>32</v>
      </c>
      <c r="AB63">
        <f>BAWANA!AE63+BAWANA!AF63</f>
        <v>26.33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211.67000000000002</v>
      </c>
      <c r="E64">
        <f>BAWANA!AM64</f>
        <v>0</v>
      </c>
      <c r="F64">
        <f t="shared" si="4"/>
        <v>256</v>
      </c>
      <c r="G64">
        <f t="shared" si="5"/>
        <v>211.67000000000002</v>
      </c>
      <c r="H64" s="154"/>
      <c r="I64">
        <f>BRPL_EOD!AK64+BRPL_EOD!AL64</f>
        <v>81.97</v>
      </c>
      <c r="J64">
        <f>BYPL_EOD!AK64+BYPL_EOD!AL64</f>
        <v>47.39</v>
      </c>
      <c r="K64">
        <f>MES_EOD!AK64+MES_EOD!AL64</f>
        <v>5.82</v>
      </c>
      <c r="L64">
        <f>NDMC_EOD!AK64+NDMC_EOD!AL64</f>
        <v>19.22</v>
      </c>
      <c r="M64">
        <f>TPDDL_EOD!AK64+TPDDL_EOD!AL64</f>
        <v>57.27</v>
      </c>
      <c r="N64">
        <f t="shared" si="0"/>
        <v>211.67000000000002</v>
      </c>
      <c r="O64" s="154">
        <f t="shared" si="1"/>
        <v>0</v>
      </c>
      <c r="P64">
        <v>81.97</v>
      </c>
      <c r="Q64">
        <v>47.39</v>
      </c>
      <c r="R64">
        <v>5.82</v>
      </c>
      <c r="S64">
        <v>19.22</v>
      </c>
      <c r="T64">
        <v>57.27</v>
      </c>
      <c r="U64" s="156">
        <f t="shared" si="2"/>
        <v>211.67000000000002</v>
      </c>
      <c r="V64" s="154">
        <f t="shared" si="3"/>
        <v>0</v>
      </c>
      <c r="Y64">
        <f>BAWANA!AW64+BAWANA!AX64</f>
        <v>32</v>
      </c>
      <c r="Z64">
        <f>BAWANA!BD64+BAWANA!BE64</f>
        <v>26.33</v>
      </c>
      <c r="AA64">
        <f>BAWANA!X64+BAWANA!Y64</f>
        <v>32</v>
      </c>
      <c r="AB64">
        <f>BAWANA!AE64+BAWANA!AF64</f>
        <v>26.33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217.82</v>
      </c>
      <c r="E65">
        <f>BAWANA!AM65</f>
        <v>0</v>
      </c>
      <c r="F65">
        <f t="shared" si="4"/>
        <v>256</v>
      </c>
      <c r="G65">
        <f t="shared" si="5"/>
        <v>217.82</v>
      </c>
      <c r="H65" s="154"/>
      <c r="I65">
        <f>BRPL_EOD!AK65+BRPL_EOD!AL65</f>
        <v>81.209999999999994</v>
      </c>
      <c r="J65">
        <f>BYPL_EOD!AK65+BYPL_EOD!AL65</f>
        <v>55</v>
      </c>
      <c r="K65">
        <f>MES_EOD!AK65+MES_EOD!AL65</f>
        <v>5.82</v>
      </c>
      <c r="L65">
        <f>NDMC_EOD!AK65+NDMC_EOD!AL65</f>
        <v>19.04</v>
      </c>
      <c r="M65">
        <f>TPDDL_EOD!AK65+TPDDL_EOD!AL65</f>
        <v>56.74</v>
      </c>
      <c r="N65">
        <f t="shared" si="0"/>
        <v>217.80999999999997</v>
      </c>
      <c r="O65" s="154">
        <f t="shared" si="1"/>
        <v>1.0000000000019327E-2</v>
      </c>
      <c r="P65">
        <v>81.213728478949548</v>
      </c>
      <c r="Q65">
        <v>55.002525136586939</v>
      </c>
      <c r="R65">
        <v>5.8202672053624731</v>
      </c>
      <c r="S65">
        <v>19.040874156374823</v>
      </c>
      <c r="T65">
        <v>56.742605022726238</v>
      </c>
      <c r="U65" s="156">
        <f t="shared" si="2"/>
        <v>217.82000000000005</v>
      </c>
      <c r="V65" s="154">
        <f t="shared" si="3"/>
        <v>0</v>
      </c>
      <c r="Y65">
        <f>BAWANA!AW65+BAWANA!AX65</f>
        <v>26.09</v>
      </c>
      <c r="Z65">
        <f>BAWANA!BD65+BAWANA!BE65</f>
        <v>26.09</v>
      </c>
      <c r="AA65">
        <f>BAWANA!X65+BAWANA!Y65</f>
        <v>26.09</v>
      </c>
      <c r="AB65">
        <f>BAWANA!AE65+BAWANA!AF65</f>
        <v>26.09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217.82</v>
      </c>
      <c r="E66">
        <f>BAWANA!AM66</f>
        <v>0</v>
      </c>
      <c r="F66">
        <f t="shared" si="4"/>
        <v>256</v>
      </c>
      <c r="G66">
        <f t="shared" si="5"/>
        <v>217.82</v>
      </c>
      <c r="H66" s="154"/>
      <c r="I66">
        <f>BRPL_EOD!AK66+BRPL_EOD!AL66</f>
        <v>81.209999999999994</v>
      </c>
      <c r="J66">
        <f>BYPL_EOD!AK66+BYPL_EOD!AL66</f>
        <v>55</v>
      </c>
      <c r="K66">
        <f>MES_EOD!AK66+MES_EOD!AL66</f>
        <v>5.82</v>
      </c>
      <c r="L66">
        <f>NDMC_EOD!AK66+NDMC_EOD!AL66</f>
        <v>19.04</v>
      </c>
      <c r="M66">
        <f>TPDDL_EOD!AK66+TPDDL_EOD!AL66</f>
        <v>56.74</v>
      </c>
      <c r="N66">
        <f t="shared" si="0"/>
        <v>217.80999999999997</v>
      </c>
      <c r="O66" s="154">
        <f t="shared" si="1"/>
        <v>1.0000000000019327E-2</v>
      </c>
      <c r="P66">
        <v>81.213728478949548</v>
      </c>
      <c r="Q66">
        <v>55.002525136586939</v>
      </c>
      <c r="R66">
        <v>5.8202672053624731</v>
      </c>
      <c r="S66">
        <v>19.040874156374823</v>
      </c>
      <c r="T66">
        <v>56.742605022726238</v>
      </c>
      <c r="U66" s="156">
        <f t="shared" si="2"/>
        <v>217.82000000000005</v>
      </c>
      <c r="V66" s="154">
        <f t="shared" si="3"/>
        <v>0</v>
      </c>
      <c r="Y66">
        <f>BAWANA!AW66+BAWANA!AX66</f>
        <v>26.09</v>
      </c>
      <c r="Z66">
        <f>BAWANA!BD66+BAWANA!BE66</f>
        <v>26.09</v>
      </c>
      <c r="AA66">
        <f>BAWANA!X66+BAWANA!Y66</f>
        <v>26.09</v>
      </c>
      <c r="AB66">
        <f>BAWANA!AE66+BAWANA!AF66</f>
        <v>26.09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217.82</v>
      </c>
      <c r="E67">
        <f>BAWANA!AM67</f>
        <v>0</v>
      </c>
      <c r="F67">
        <f t="shared" si="4"/>
        <v>256</v>
      </c>
      <c r="G67">
        <f t="shared" si="5"/>
        <v>217.82</v>
      </c>
      <c r="H67" s="154"/>
      <c r="I67">
        <f>BRPL_EOD!AK67+BRPL_EOD!AL67</f>
        <v>81.209999999999994</v>
      </c>
      <c r="J67">
        <f>BYPL_EOD!AK67+BYPL_EOD!AL67</f>
        <v>55</v>
      </c>
      <c r="K67">
        <f>MES_EOD!AK67+MES_EOD!AL67</f>
        <v>5.82</v>
      </c>
      <c r="L67">
        <f>NDMC_EOD!AK67+NDMC_EOD!AL67</f>
        <v>19.04</v>
      </c>
      <c r="M67">
        <f>TPDDL_EOD!AK67+TPDDL_EOD!AL67</f>
        <v>56.74</v>
      </c>
      <c r="N67">
        <f t="shared" ref="N67:N98" si="7">SUM(I67:M67)</f>
        <v>217.80999999999997</v>
      </c>
      <c r="O67" s="154">
        <f t="shared" ref="O67:O98" si="8">G67-N67</f>
        <v>1.0000000000019327E-2</v>
      </c>
      <c r="P67">
        <v>81.213728478949548</v>
      </c>
      <c r="Q67">
        <v>55.002525136586939</v>
      </c>
      <c r="R67">
        <v>5.8202672053624731</v>
      </c>
      <c r="S67">
        <v>19.040874156374823</v>
      </c>
      <c r="T67">
        <v>56.742605022726238</v>
      </c>
      <c r="U67" s="156">
        <f t="shared" ref="U67:U98" si="9">SUM(P67:T67)</f>
        <v>217.82000000000005</v>
      </c>
      <c r="V67" s="154">
        <f t="shared" ref="V67:V99" si="10">G67-U67</f>
        <v>0</v>
      </c>
      <c r="Y67">
        <f>BAWANA!AW67+BAWANA!AX67</f>
        <v>26.09</v>
      </c>
      <c r="Z67">
        <f>BAWANA!BD67+BAWANA!BE67</f>
        <v>26.09</v>
      </c>
      <c r="AA67">
        <f>BAWANA!X67+BAWANA!Y67</f>
        <v>26.09</v>
      </c>
      <c r="AB67">
        <f>BAWANA!AE67+BAWANA!AF67</f>
        <v>26.09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217.82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217.82</v>
      </c>
      <c r="H68" s="154"/>
      <c r="I68">
        <f>BRPL_EOD!AK68+BRPL_EOD!AL68</f>
        <v>81.209999999999994</v>
      </c>
      <c r="J68">
        <f>BYPL_EOD!AK68+BYPL_EOD!AL68</f>
        <v>55</v>
      </c>
      <c r="K68">
        <f>MES_EOD!AK68+MES_EOD!AL68</f>
        <v>5.82</v>
      </c>
      <c r="L68">
        <f>NDMC_EOD!AK68+NDMC_EOD!AL68</f>
        <v>19.04</v>
      </c>
      <c r="M68">
        <f>TPDDL_EOD!AK68+TPDDL_EOD!AL68</f>
        <v>56.74</v>
      </c>
      <c r="N68">
        <f t="shared" si="7"/>
        <v>217.80999999999997</v>
      </c>
      <c r="O68" s="154">
        <f t="shared" si="8"/>
        <v>1.0000000000019327E-2</v>
      </c>
      <c r="P68">
        <v>81.213728478949548</v>
      </c>
      <c r="Q68">
        <v>55.002525136586939</v>
      </c>
      <c r="R68">
        <v>5.8202672053624731</v>
      </c>
      <c r="S68">
        <v>19.040874156374823</v>
      </c>
      <c r="T68">
        <v>56.742605022726238</v>
      </c>
      <c r="U68" s="156">
        <f t="shared" si="9"/>
        <v>217.82000000000005</v>
      </c>
      <c r="V68" s="154">
        <f t="shared" si="10"/>
        <v>0</v>
      </c>
      <c r="Y68">
        <f>BAWANA!AW68+BAWANA!AX68</f>
        <v>26.09</v>
      </c>
      <c r="Z68">
        <f>BAWANA!BD68+BAWANA!BE68</f>
        <v>26.09</v>
      </c>
      <c r="AA68">
        <f>BAWANA!X68+BAWANA!Y68</f>
        <v>26.09</v>
      </c>
      <c r="AB68">
        <f>BAWANA!AE68+BAWANA!AF68</f>
        <v>26.09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212.9</v>
      </c>
      <c r="E69">
        <f>BAWANA!AM69</f>
        <v>0</v>
      </c>
      <c r="F69">
        <f t="shared" si="11"/>
        <v>256</v>
      </c>
      <c r="G69">
        <f t="shared" si="12"/>
        <v>212.9</v>
      </c>
      <c r="H69" s="154"/>
      <c r="I69">
        <f>BRPL_EOD!AK69+BRPL_EOD!AL69</f>
        <v>78.150000000000006</v>
      </c>
      <c r="J69">
        <f>BYPL_EOD!AK69+BYPL_EOD!AL69</f>
        <v>55</v>
      </c>
      <c r="K69">
        <f>MES_EOD!AK69+MES_EOD!AL69</f>
        <v>6.82</v>
      </c>
      <c r="L69">
        <f>NDMC_EOD!AK69+NDMC_EOD!AL69</f>
        <v>18.329999999999998</v>
      </c>
      <c r="M69">
        <f>TPDDL_EOD!AK69+TPDDL_EOD!AL69</f>
        <v>54.6</v>
      </c>
      <c r="N69">
        <f t="shared" si="7"/>
        <v>212.9</v>
      </c>
      <c r="O69" s="154">
        <f t="shared" si="8"/>
        <v>0</v>
      </c>
      <c r="P69">
        <v>78.150000000000006</v>
      </c>
      <c r="Q69">
        <v>55</v>
      </c>
      <c r="R69">
        <v>6.82</v>
      </c>
      <c r="S69">
        <v>18.329999999999998</v>
      </c>
      <c r="T69">
        <v>54.6</v>
      </c>
      <c r="U69" s="156">
        <f t="shared" si="9"/>
        <v>212.9</v>
      </c>
      <c r="V69" s="154">
        <f t="shared" si="10"/>
        <v>0</v>
      </c>
      <c r="Y69">
        <f>BAWANA!AW69+BAWANA!AX69</f>
        <v>32</v>
      </c>
      <c r="Z69">
        <f>BAWANA!BD69+BAWANA!BE69</f>
        <v>25.1</v>
      </c>
      <c r="AA69">
        <f>BAWANA!X69+BAWANA!Y69</f>
        <v>32</v>
      </c>
      <c r="AB69">
        <f>BAWANA!AE69+BAWANA!AF69</f>
        <v>25.1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213.18</v>
      </c>
      <c r="E70">
        <f>BAWANA!AM70</f>
        <v>0</v>
      </c>
      <c r="F70">
        <f t="shared" si="11"/>
        <v>256</v>
      </c>
      <c r="G70">
        <f t="shared" si="12"/>
        <v>213.18</v>
      </c>
      <c r="H70" s="154"/>
      <c r="I70">
        <f>BRPL_EOD!AK70+BRPL_EOD!AL70</f>
        <v>77.260000000000005</v>
      </c>
      <c r="J70">
        <f>BYPL_EOD!AK70+BYPL_EOD!AL70</f>
        <v>55</v>
      </c>
      <c r="K70">
        <f>MES_EOD!AK70+MES_EOD!AL70</f>
        <v>8.82</v>
      </c>
      <c r="L70">
        <f>NDMC_EOD!AK70+NDMC_EOD!AL70</f>
        <v>18.12</v>
      </c>
      <c r="M70">
        <f>TPDDL_EOD!AK70+TPDDL_EOD!AL70</f>
        <v>53.98</v>
      </c>
      <c r="N70">
        <f t="shared" si="7"/>
        <v>213.17999999999998</v>
      </c>
      <c r="O70" s="154">
        <f t="shared" si="8"/>
        <v>0</v>
      </c>
      <c r="P70">
        <v>77.260000000000019</v>
      </c>
      <c r="Q70">
        <v>55.000000000000007</v>
      </c>
      <c r="R70">
        <v>8.8200000000000021</v>
      </c>
      <c r="S70">
        <v>18.120000000000005</v>
      </c>
      <c r="T70">
        <v>53.980000000000004</v>
      </c>
      <c r="U70" s="156">
        <f t="shared" si="9"/>
        <v>213.18</v>
      </c>
      <c r="V70" s="154">
        <f t="shared" si="10"/>
        <v>0</v>
      </c>
      <c r="Y70">
        <f>BAWANA!AW70+BAWANA!AX70</f>
        <v>32</v>
      </c>
      <c r="Z70">
        <f>BAWANA!BD70+BAWANA!BE70</f>
        <v>24.82</v>
      </c>
      <c r="AA70">
        <f>BAWANA!X70+BAWANA!Y70</f>
        <v>32</v>
      </c>
      <c r="AB70">
        <f>BAWANA!AE70+BAWANA!AF70</f>
        <v>24.82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226.42000000000002</v>
      </c>
      <c r="E71">
        <f>BAWANA!AM71</f>
        <v>0</v>
      </c>
      <c r="F71">
        <f t="shared" si="11"/>
        <v>256</v>
      </c>
      <c r="G71">
        <f t="shared" si="12"/>
        <v>226.42000000000002</v>
      </c>
      <c r="H71" s="154"/>
      <c r="I71">
        <f>BRPL_EOD!AK71+BRPL_EOD!AL71</f>
        <v>75</v>
      </c>
      <c r="J71">
        <f>BYPL_EOD!AK71+BYPL_EOD!AL71</f>
        <v>55</v>
      </c>
      <c r="K71">
        <f>MES_EOD!AK71+MES_EOD!AL71</f>
        <v>8.82</v>
      </c>
      <c r="L71">
        <f>NDMC_EOD!AK71+NDMC_EOD!AL71</f>
        <v>18</v>
      </c>
      <c r="M71">
        <f>TPDDL_EOD!AK71+TPDDL_EOD!AL71</f>
        <v>69.599999999999994</v>
      </c>
      <c r="N71">
        <f t="shared" si="7"/>
        <v>226.42</v>
      </c>
      <c r="O71" s="154">
        <f t="shared" si="8"/>
        <v>0</v>
      </c>
      <c r="P71">
        <v>75.000000000000014</v>
      </c>
      <c r="Q71">
        <v>55.000000000000007</v>
      </c>
      <c r="R71">
        <v>8.8200000000000021</v>
      </c>
      <c r="S71">
        <v>18.000000000000004</v>
      </c>
      <c r="T71">
        <v>69.600000000000009</v>
      </c>
      <c r="U71" s="156">
        <f t="shared" si="9"/>
        <v>226.42000000000002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228.42000000000002</v>
      </c>
      <c r="E72">
        <f>BAWANA!AM72</f>
        <v>0</v>
      </c>
      <c r="F72">
        <f t="shared" si="11"/>
        <v>256</v>
      </c>
      <c r="G72">
        <f t="shared" si="12"/>
        <v>228.42000000000002</v>
      </c>
      <c r="H72" s="154"/>
      <c r="I72">
        <f>BRPL_EOD!AK72+BRPL_EOD!AL72</f>
        <v>75</v>
      </c>
      <c r="J72">
        <f>BYPL_EOD!AK72+BYPL_EOD!AL72</f>
        <v>55</v>
      </c>
      <c r="K72">
        <f>MES_EOD!AK72+MES_EOD!AL72</f>
        <v>10.82</v>
      </c>
      <c r="L72">
        <f>NDMC_EOD!AK72+NDMC_EOD!AL72</f>
        <v>18</v>
      </c>
      <c r="M72">
        <f>TPDDL_EOD!AK72+TPDDL_EOD!AL72</f>
        <v>69.599999999999994</v>
      </c>
      <c r="N72">
        <f t="shared" si="7"/>
        <v>228.42</v>
      </c>
      <c r="O72" s="154">
        <f t="shared" si="8"/>
        <v>0</v>
      </c>
      <c r="P72">
        <v>75.000000000000014</v>
      </c>
      <c r="Q72">
        <v>55.000000000000007</v>
      </c>
      <c r="R72">
        <v>10.820000000000002</v>
      </c>
      <c r="S72">
        <v>18.000000000000004</v>
      </c>
      <c r="T72">
        <v>69.600000000000009</v>
      </c>
      <c r="U72" s="156">
        <f t="shared" si="9"/>
        <v>228.42000000000002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228.42000000000002</v>
      </c>
      <c r="E73">
        <f>BAWANA!AM73</f>
        <v>0</v>
      </c>
      <c r="F73">
        <f t="shared" si="11"/>
        <v>256</v>
      </c>
      <c r="G73">
        <f t="shared" si="12"/>
        <v>228.42000000000002</v>
      </c>
      <c r="H73" s="154"/>
      <c r="I73">
        <f>BRPL_EOD!AK73+BRPL_EOD!AL73</f>
        <v>75</v>
      </c>
      <c r="J73">
        <f>BYPL_EOD!AK73+BYPL_EOD!AL73</f>
        <v>55</v>
      </c>
      <c r="K73">
        <f>MES_EOD!AK73+MES_EOD!AL73</f>
        <v>10.82</v>
      </c>
      <c r="L73">
        <f>NDMC_EOD!AK73+NDMC_EOD!AL73</f>
        <v>18</v>
      </c>
      <c r="M73">
        <f>TPDDL_EOD!AK73+TPDDL_EOD!AL73</f>
        <v>69.599999999999994</v>
      </c>
      <c r="N73">
        <f t="shared" si="7"/>
        <v>228.42</v>
      </c>
      <c r="O73" s="154">
        <f t="shared" si="8"/>
        <v>0</v>
      </c>
      <c r="P73">
        <v>75.000000000000014</v>
      </c>
      <c r="Q73">
        <v>55.000000000000007</v>
      </c>
      <c r="R73">
        <v>10.820000000000002</v>
      </c>
      <c r="S73">
        <v>18.000000000000004</v>
      </c>
      <c r="T73">
        <v>69.600000000000009</v>
      </c>
      <c r="U73" s="156">
        <f t="shared" si="9"/>
        <v>228.42000000000002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229.42000000000002</v>
      </c>
      <c r="E74">
        <f>BAWANA!AM74</f>
        <v>0</v>
      </c>
      <c r="F74">
        <f t="shared" si="11"/>
        <v>256</v>
      </c>
      <c r="G74">
        <f t="shared" si="12"/>
        <v>229.42000000000002</v>
      </c>
      <c r="H74" s="154"/>
      <c r="I74">
        <f>BRPL_EOD!AK74+BRPL_EOD!AL74</f>
        <v>75</v>
      </c>
      <c r="J74">
        <f>BYPL_EOD!AK74+BYPL_EOD!AL74</f>
        <v>55</v>
      </c>
      <c r="K74">
        <f>MES_EOD!AK74+MES_EOD!AL74</f>
        <v>11.82</v>
      </c>
      <c r="L74">
        <f>NDMC_EOD!AK74+NDMC_EOD!AL74</f>
        <v>18</v>
      </c>
      <c r="M74">
        <f>TPDDL_EOD!AK74+TPDDL_EOD!AL74</f>
        <v>69.599999999999994</v>
      </c>
      <c r="N74">
        <f t="shared" si="7"/>
        <v>229.42</v>
      </c>
      <c r="O74" s="154">
        <f t="shared" si="8"/>
        <v>0</v>
      </c>
      <c r="P74">
        <v>75.000000000000014</v>
      </c>
      <c r="Q74">
        <v>55.000000000000007</v>
      </c>
      <c r="R74">
        <v>11.820000000000002</v>
      </c>
      <c r="S74">
        <v>18.000000000000004</v>
      </c>
      <c r="T74">
        <v>69.600000000000009</v>
      </c>
      <c r="U74" s="156">
        <f t="shared" si="9"/>
        <v>229.42000000000002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229.42000000000002</v>
      </c>
      <c r="E75">
        <f>BAWANA!AM75</f>
        <v>0</v>
      </c>
      <c r="F75">
        <f t="shared" si="11"/>
        <v>256</v>
      </c>
      <c r="G75">
        <f t="shared" si="12"/>
        <v>229.42000000000002</v>
      </c>
      <c r="H75" s="154"/>
      <c r="I75">
        <f>BRPL_EOD!AK75+BRPL_EOD!AL75</f>
        <v>75</v>
      </c>
      <c r="J75">
        <f>BYPL_EOD!AK75+BYPL_EOD!AL75</f>
        <v>55</v>
      </c>
      <c r="K75">
        <f>MES_EOD!AK75+MES_EOD!AL75</f>
        <v>11.82</v>
      </c>
      <c r="L75">
        <f>NDMC_EOD!AK75+NDMC_EOD!AL75</f>
        <v>18</v>
      </c>
      <c r="M75">
        <f>TPDDL_EOD!AK75+TPDDL_EOD!AL75</f>
        <v>69.599999999999994</v>
      </c>
      <c r="N75">
        <f t="shared" si="7"/>
        <v>229.42</v>
      </c>
      <c r="O75" s="154">
        <f t="shared" si="8"/>
        <v>0</v>
      </c>
      <c r="P75">
        <v>75.000000000000014</v>
      </c>
      <c r="Q75">
        <v>55.000000000000007</v>
      </c>
      <c r="R75">
        <v>11.820000000000002</v>
      </c>
      <c r="S75">
        <v>18.000000000000004</v>
      </c>
      <c r="T75">
        <v>69.600000000000009</v>
      </c>
      <c r="U75" s="156">
        <f t="shared" si="9"/>
        <v>229.42000000000002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230.42000000000002</v>
      </c>
      <c r="E76">
        <f>BAWANA!AM76</f>
        <v>0</v>
      </c>
      <c r="F76">
        <f t="shared" si="11"/>
        <v>256</v>
      </c>
      <c r="G76">
        <f t="shared" si="12"/>
        <v>230.42000000000002</v>
      </c>
      <c r="H76" s="154"/>
      <c r="I76">
        <f>BRPL_EOD!AK76+BRPL_EOD!AL76</f>
        <v>75</v>
      </c>
      <c r="J76">
        <f>BYPL_EOD!AK76+BYPL_EOD!AL76</f>
        <v>55</v>
      </c>
      <c r="K76">
        <f>MES_EOD!AK76+MES_EOD!AL76</f>
        <v>12.82</v>
      </c>
      <c r="L76">
        <f>NDMC_EOD!AK76+NDMC_EOD!AL76</f>
        <v>18</v>
      </c>
      <c r="M76">
        <f>TPDDL_EOD!AK76+TPDDL_EOD!AL76</f>
        <v>69.599999999999994</v>
      </c>
      <c r="N76">
        <f t="shared" si="7"/>
        <v>230.42</v>
      </c>
      <c r="O76" s="154">
        <f t="shared" si="8"/>
        <v>0</v>
      </c>
      <c r="P76">
        <v>75.000000000000014</v>
      </c>
      <c r="Q76">
        <v>55.000000000000007</v>
      </c>
      <c r="R76">
        <v>12.820000000000002</v>
      </c>
      <c r="S76">
        <v>18.000000000000004</v>
      </c>
      <c r="T76">
        <v>69.600000000000009</v>
      </c>
      <c r="U76" s="156">
        <f t="shared" si="9"/>
        <v>230.42000000000002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231.42000000000002</v>
      </c>
      <c r="E77">
        <f>BAWANA!AM77</f>
        <v>0</v>
      </c>
      <c r="F77">
        <f t="shared" si="11"/>
        <v>256</v>
      </c>
      <c r="G77">
        <f t="shared" si="12"/>
        <v>231.42000000000002</v>
      </c>
      <c r="H77" s="154"/>
      <c r="I77">
        <f>BRPL_EOD!AK77+BRPL_EOD!AL77</f>
        <v>75</v>
      </c>
      <c r="J77">
        <f>BYPL_EOD!AK77+BYPL_EOD!AL77</f>
        <v>55</v>
      </c>
      <c r="K77">
        <f>MES_EOD!AK77+MES_EOD!AL77</f>
        <v>13.82</v>
      </c>
      <c r="L77">
        <f>NDMC_EOD!AK77+NDMC_EOD!AL77</f>
        <v>18</v>
      </c>
      <c r="M77">
        <f>TPDDL_EOD!AK77+TPDDL_EOD!AL77</f>
        <v>69.599999999999994</v>
      </c>
      <c r="N77">
        <f t="shared" si="7"/>
        <v>231.42</v>
      </c>
      <c r="O77" s="154">
        <f t="shared" si="8"/>
        <v>0</v>
      </c>
      <c r="P77">
        <v>75.000000000000014</v>
      </c>
      <c r="Q77">
        <v>55.000000000000007</v>
      </c>
      <c r="R77">
        <v>13.820000000000002</v>
      </c>
      <c r="S77">
        <v>18.000000000000004</v>
      </c>
      <c r="T77">
        <v>69.600000000000009</v>
      </c>
      <c r="U77" s="156">
        <f t="shared" si="9"/>
        <v>231.42000000000002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231.42000000000002</v>
      </c>
      <c r="E78">
        <f>BAWANA!AM78</f>
        <v>0</v>
      </c>
      <c r="F78">
        <f t="shared" si="11"/>
        <v>256</v>
      </c>
      <c r="G78">
        <f t="shared" si="12"/>
        <v>231.42000000000002</v>
      </c>
      <c r="H78" s="154"/>
      <c r="I78">
        <f>BRPL_EOD!AK78+BRPL_EOD!AL78</f>
        <v>75</v>
      </c>
      <c r="J78">
        <f>BYPL_EOD!AK78+BYPL_EOD!AL78</f>
        <v>55</v>
      </c>
      <c r="K78">
        <f>MES_EOD!AK78+MES_EOD!AL78</f>
        <v>13.82</v>
      </c>
      <c r="L78">
        <f>NDMC_EOD!AK78+NDMC_EOD!AL78</f>
        <v>18</v>
      </c>
      <c r="M78">
        <f>TPDDL_EOD!AK78+TPDDL_EOD!AL78</f>
        <v>69.599999999999994</v>
      </c>
      <c r="N78">
        <f t="shared" si="7"/>
        <v>231.42</v>
      </c>
      <c r="O78" s="154">
        <f t="shared" si="8"/>
        <v>0</v>
      </c>
      <c r="P78">
        <v>75.000000000000014</v>
      </c>
      <c r="Q78">
        <v>55.000000000000007</v>
      </c>
      <c r="R78">
        <v>13.820000000000002</v>
      </c>
      <c r="S78">
        <v>18.000000000000004</v>
      </c>
      <c r="T78">
        <v>69.600000000000009</v>
      </c>
      <c r="U78" s="156">
        <f t="shared" si="9"/>
        <v>231.42000000000002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231.42000000000002</v>
      </c>
      <c r="E79">
        <f>BAWANA!AM79</f>
        <v>0</v>
      </c>
      <c r="F79">
        <f t="shared" si="11"/>
        <v>256</v>
      </c>
      <c r="G79">
        <f t="shared" si="12"/>
        <v>231.42000000000002</v>
      </c>
      <c r="H79" s="154"/>
      <c r="I79">
        <f>BRPL_EOD!AK79+BRPL_EOD!AL79</f>
        <v>75</v>
      </c>
      <c r="J79">
        <f>BYPL_EOD!AK79+BYPL_EOD!AL79</f>
        <v>55</v>
      </c>
      <c r="K79">
        <f>MES_EOD!AK79+MES_EOD!AL79</f>
        <v>13.82</v>
      </c>
      <c r="L79">
        <f>NDMC_EOD!AK79+NDMC_EOD!AL79</f>
        <v>18</v>
      </c>
      <c r="M79">
        <f>TPDDL_EOD!AK79+TPDDL_EOD!AL79</f>
        <v>69.599999999999994</v>
      </c>
      <c r="N79">
        <f t="shared" si="7"/>
        <v>231.42</v>
      </c>
      <c r="O79" s="154">
        <f t="shared" si="8"/>
        <v>0</v>
      </c>
      <c r="P79">
        <v>75.000000000000014</v>
      </c>
      <c r="Q79">
        <v>55.000000000000007</v>
      </c>
      <c r="R79">
        <v>13.820000000000002</v>
      </c>
      <c r="S79">
        <v>18.000000000000004</v>
      </c>
      <c r="T79">
        <v>69.600000000000009</v>
      </c>
      <c r="U79" s="156">
        <f t="shared" si="9"/>
        <v>231.42000000000002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231.42000000000002</v>
      </c>
      <c r="E80">
        <f>BAWANA!AM80</f>
        <v>0</v>
      </c>
      <c r="F80">
        <f t="shared" si="11"/>
        <v>256</v>
      </c>
      <c r="G80">
        <f t="shared" si="12"/>
        <v>231.42000000000002</v>
      </c>
      <c r="H80" s="154"/>
      <c r="I80">
        <f>BRPL_EOD!AK80+BRPL_EOD!AL80</f>
        <v>75</v>
      </c>
      <c r="J80">
        <f>BYPL_EOD!AK80+BYPL_EOD!AL80</f>
        <v>55</v>
      </c>
      <c r="K80">
        <f>MES_EOD!AK80+MES_EOD!AL80</f>
        <v>13.82</v>
      </c>
      <c r="L80">
        <f>NDMC_EOD!AK80+NDMC_EOD!AL80</f>
        <v>18</v>
      </c>
      <c r="M80">
        <f>TPDDL_EOD!AK80+TPDDL_EOD!AL80</f>
        <v>69.599999999999994</v>
      </c>
      <c r="N80">
        <f t="shared" si="7"/>
        <v>231.42</v>
      </c>
      <c r="O80" s="154">
        <f t="shared" si="8"/>
        <v>0</v>
      </c>
      <c r="P80">
        <v>75.000000000000014</v>
      </c>
      <c r="Q80">
        <v>55.000000000000007</v>
      </c>
      <c r="R80">
        <v>13.820000000000002</v>
      </c>
      <c r="S80">
        <v>18.000000000000004</v>
      </c>
      <c r="T80">
        <v>69.600000000000009</v>
      </c>
      <c r="U80" s="156">
        <f t="shared" si="9"/>
        <v>231.42000000000002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231.42000000000002</v>
      </c>
      <c r="E81">
        <f>BAWANA!AM81</f>
        <v>0</v>
      </c>
      <c r="F81">
        <f t="shared" si="11"/>
        <v>256</v>
      </c>
      <c r="G81">
        <f t="shared" si="12"/>
        <v>231.42000000000002</v>
      </c>
      <c r="H81" s="154"/>
      <c r="I81">
        <f>BRPL_EOD!AK81+BRPL_EOD!AL81</f>
        <v>75</v>
      </c>
      <c r="J81">
        <f>BYPL_EOD!AK81+BYPL_EOD!AL81</f>
        <v>55</v>
      </c>
      <c r="K81">
        <f>MES_EOD!AK81+MES_EOD!AL81</f>
        <v>13.82</v>
      </c>
      <c r="L81">
        <f>NDMC_EOD!AK81+NDMC_EOD!AL81</f>
        <v>18</v>
      </c>
      <c r="M81">
        <f>TPDDL_EOD!AK81+TPDDL_EOD!AL81</f>
        <v>69.599999999999994</v>
      </c>
      <c r="N81">
        <f t="shared" si="7"/>
        <v>231.42</v>
      </c>
      <c r="O81" s="154">
        <f t="shared" si="8"/>
        <v>0</v>
      </c>
      <c r="P81">
        <v>75.000000000000014</v>
      </c>
      <c r="Q81">
        <v>55.000000000000007</v>
      </c>
      <c r="R81">
        <v>13.820000000000002</v>
      </c>
      <c r="S81">
        <v>18.000000000000004</v>
      </c>
      <c r="T81">
        <v>69.600000000000009</v>
      </c>
      <c r="U81" s="156">
        <f t="shared" si="9"/>
        <v>231.42000000000002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231.42000000000002</v>
      </c>
      <c r="E82">
        <f>BAWANA!AM82</f>
        <v>0</v>
      </c>
      <c r="F82">
        <f t="shared" si="11"/>
        <v>256</v>
      </c>
      <c r="G82">
        <f t="shared" si="12"/>
        <v>231.42000000000002</v>
      </c>
      <c r="H82" s="154"/>
      <c r="I82">
        <f>BRPL_EOD!AK82+BRPL_EOD!AL82</f>
        <v>75</v>
      </c>
      <c r="J82">
        <f>BYPL_EOD!AK82+BYPL_EOD!AL82</f>
        <v>55</v>
      </c>
      <c r="K82">
        <f>MES_EOD!AK82+MES_EOD!AL82</f>
        <v>13.82</v>
      </c>
      <c r="L82">
        <f>NDMC_EOD!AK82+NDMC_EOD!AL82</f>
        <v>18</v>
      </c>
      <c r="M82">
        <f>TPDDL_EOD!AK82+TPDDL_EOD!AL82</f>
        <v>69.599999999999994</v>
      </c>
      <c r="N82">
        <f t="shared" si="7"/>
        <v>231.42</v>
      </c>
      <c r="O82" s="154">
        <f t="shared" si="8"/>
        <v>0</v>
      </c>
      <c r="P82">
        <v>75.000000000000014</v>
      </c>
      <c r="Q82">
        <v>55.000000000000007</v>
      </c>
      <c r="R82">
        <v>13.820000000000002</v>
      </c>
      <c r="S82">
        <v>18.000000000000004</v>
      </c>
      <c r="T82">
        <v>69.600000000000009</v>
      </c>
      <c r="U82" s="156">
        <f t="shared" si="9"/>
        <v>231.42000000000002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210.82</v>
      </c>
      <c r="E83">
        <f>BAWANA!AM83</f>
        <v>0</v>
      </c>
      <c r="F83">
        <f t="shared" si="11"/>
        <v>256</v>
      </c>
      <c r="G83">
        <f t="shared" si="12"/>
        <v>210.82</v>
      </c>
      <c r="H83" s="154"/>
      <c r="I83">
        <f>BRPL_EOD!AK83+BRPL_EOD!AL83</f>
        <v>75</v>
      </c>
      <c r="J83">
        <f>BYPL_EOD!AK83+BYPL_EOD!AL83</f>
        <v>55</v>
      </c>
      <c r="K83">
        <f>MES_EOD!AK83+MES_EOD!AL83</f>
        <v>12.82</v>
      </c>
      <c r="L83">
        <f>NDMC_EOD!AK83+NDMC_EOD!AL83</f>
        <v>18</v>
      </c>
      <c r="M83">
        <f>TPDDL_EOD!AK83+TPDDL_EOD!AL83</f>
        <v>50</v>
      </c>
      <c r="N83">
        <f t="shared" si="7"/>
        <v>210.82</v>
      </c>
      <c r="O83" s="154">
        <f t="shared" si="8"/>
        <v>0</v>
      </c>
      <c r="P83">
        <v>75</v>
      </c>
      <c r="Q83">
        <v>55</v>
      </c>
      <c r="R83">
        <v>12.82</v>
      </c>
      <c r="S83">
        <v>18</v>
      </c>
      <c r="T83">
        <v>50</v>
      </c>
      <c r="U83" s="156">
        <f t="shared" si="9"/>
        <v>210.82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209.82</v>
      </c>
      <c r="E84">
        <f>BAWANA!AM84</f>
        <v>0</v>
      </c>
      <c r="F84">
        <f t="shared" si="11"/>
        <v>256</v>
      </c>
      <c r="G84">
        <f t="shared" si="12"/>
        <v>209.82</v>
      </c>
      <c r="H84" s="154"/>
      <c r="I84">
        <f>BRPL_EOD!AK84+BRPL_EOD!AL84</f>
        <v>75</v>
      </c>
      <c r="J84">
        <f>BYPL_EOD!AK84+BYPL_EOD!AL84</f>
        <v>55</v>
      </c>
      <c r="K84">
        <f>MES_EOD!AK84+MES_EOD!AL84</f>
        <v>11.82</v>
      </c>
      <c r="L84">
        <f>NDMC_EOD!AK84+NDMC_EOD!AL84</f>
        <v>18</v>
      </c>
      <c r="M84">
        <f>TPDDL_EOD!AK84+TPDDL_EOD!AL84</f>
        <v>50</v>
      </c>
      <c r="N84">
        <f t="shared" si="7"/>
        <v>209.82</v>
      </c>
      <c r="O84" s="154">
        <f t="shared" si="8"/>
        <v>0</v>
      </c>
      <c r="P84">
        <v>75</v>
      </c>
      <c r="Q84">
        <v>55</v>
      </c>
      <c r="R84">
        <v>11.82</v>
      </c>
      <c r="S84">
        <v>18</v>
      </c>
      <c r="T84">
        <v>50</v>
      </c>
      <c r="U84" s="156">
        <f t="shared" si="9"/>
        <v>209.82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209.82</v>
      </c>
      <c r="E85">
        <f>BAWANA!AM85</f>
        <v>0</v>
      </c>
      <c r="F85">
        <f t="shared" si="11"/>
        <v>256</v>
      </c>
      <c r="G85">
        <f t="shared" si="12"/>
        <v>209.82</v>
      </c>
      <c r="H85" s="154"/>
      <c r="I85">
        <f>BRPL_EOD!AK85+BRPL_EOD!AL85</f>
        <v>75</v>
      </c>
      <c r="J85">
        <f>BYPL_EOD!AK85+BYPL_EOD!AL85</f>
        <v>55</v>
      </c>
      <c r="K85">
        <f>MES_EOD!AK85+MES_EOD!AL85</f>
        <v>11.82</v>
      </c>
      <c r="L85">
        <f>NDMC_EOD!AK85+NDMC_EOD!AL85</f>
        <v>18</v>
      </c>
      <c r="M85">
        <f>TPDDL_EOD!AK85+TPDDL_EOD!AL85</f>
        <v>50</v>
      </c>
      <c r="N85">
        <f t="shared" si="7"/>
        <v>209.82</v>
      </c>
      <c r="O85" s="154">
        <f t="shared" si="8"/>
        <v>0</v>
      </c>
      <c r="P85">
        <v>75</v>
      </c>
      <c r="Q85">
        <v>55</v>
      </c>
      <c r="R85">
        <v>11.82</v>
      </c>
      <c r="S85">
        <v>18</v>
      </c>
      <c r="T85">
        <v>50</v>
      </c>
      <c r="U85" s="156">
        <f t="shared" si="9"/>
        <v>209.82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209.82</v>
      </c>
      <c r="E86">
        <f>BAWANA!AM86</f>
        <v>0</v>
      </c>
      <c r="F86">
        <f t="shared" si="11"/>
        <v>256</v>
      </c>
      <c r="G86">
        <f t="shared" si="12"/>
        <v>209.82</v>
      </c>
      <c r="H86" s="154"/>
      <c r="I86">
        <f>BRPL_EOD!AK86+BRPL_EOD!AL86</f>
        <v>75</v>
      </c>
      <c r="J86">
        <f>BYPL_EOD!AK86+BYPL_EOD!AL86</f>
        <v>55</v>
      </c>
      <c r="K86">
        <f>MES_EOD!AK86+MES_EOD!AL86</f>
        <v>11.82</v>
      </c>
      <c r="L86">
        <f>NDMC_EOD!AK86+NDMC_EOD!AL86</f>
        <v>18</v>
      </c>
      <c r="M86">
        <f>TPDDL_EOD!AK86+TPDDL_EOD!AL86</f>
        <v>50</v>
      </c>
      <c r="N86">
        <f t="shared" si="7"/>
        <v>209.82</v>
      </c>
      <c r="O86" s="154">
        <f t="shared" si="8"/>
        <v>0</v>
      </c>
      <c r="P86">
        <v>75</v>
      </c>
      <c r="Q86">
        <v>55</v>
      </c>
      <c r="R86">
        <v>11.82</v>
      </c>
      <c r="S86">
        <v>18</v>
      </c>
      <c r="T86">
        <v>50</v>
      </c>
      <c r="U86" s="156">
        <f t="shared" si="9"/>
        <v>209.82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208.82</v>
      </c>
      <c r="E87">
        <f>BAWANA!AM87</f>
        <v>0</v>
      </c>
      <c r="F87">
        <f t="shared" si="11"/>
        <v>256</v>
      </c>
      <c r="G87">
        <f t="shared" si="12"/>
        <v>208.82</v>
      </c>
      <c r="H87" s="154"/>
      <c r="I87">
        <f>BRPL_EOD!AK87+BRPL_EOD!AL87</f>
        <v>75</v>
      </c>
      <c r="J87">
        <f>BYPL_EOD!AK87+BYPL_EOD!AL87</f>
        <v>55</v>
      </c>
      <c r="K87">
        <f>MES_EOD!AK87+MES_EOD!AL87</f>
        <v>10.82</v>
      </c>
      <c r="L87">
        <f>NDMC_EOD!AK87+NDMC_EOD!AL87</f>
        <v>18</v>
      </c>
      <c r="M87">
        <f>TPDDL_EOD!AK87+TPDDL_EOD!AL87</f>
        <v>50</v>
      </c>
      <c r="N87">
        <f t="shared" si="7"/>
        <v>208.82</v>
      </c>
      <c r="O87" s="154">
        <f t="shared" si="8"/>
        <v>0</v>
      </c>
      <c r="P87">
        <v>75</v>
      </c>
      <c r="Q87">
        <v>55</v>
      </c>
      <c r="R87">
        <v>10.82</v>
      </c>
      <c r="S87">
        <v>18</v>
      </c>
      <c r="T87">
        <v>50</v>
      </c>
      <c r="U87" s="156">
        <f t="shared" si="9"/>
        <v>208.82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208.82</v>
      </c>
      <c r="E88">
        <f>BAWANA!AM88</f>
        <v>0</v>
      </c>
      <c r="F88">
        <f t="shared" si="11"/>
        <v>256</v>
      </c>
      <c r="G88">
        <f t="shared" si="12"/>
        <v>208.82</v>
      </c>
      <c r="H88" s="154"/>
      <c r="I88">
        <f>BRPL_EOD!AK88+BRPL_EOD!AL88</f>
        <v>75</v>
      </c>
      <c r="J88">
        <f>BYPL_EOD!AK88+BYPL_EOD!AL88</f>
        <v>55</v>
      </c>
      <c r="K88">
        <f>MES_EOD!AK88+MES_EOD!AL88</f>
        <v>10.82</v>
      </c>
      <c r="L88">
        <f>NDMC_EOD!AK88+NDMC_EOD!AL88</f>
        <v>18</v>
      </c>
      <c r="M88">
        <f>TPDDL_EOD!AK88+TPDDL_EOD!AL88</f>
        <v>50</v>
      </c>
      <c r="N88">
        <f t="shared" si="7"/>
        <v>208.82</v>
      </c>
      <c r="O88" s="154">
        <f t="shared" si="8"/>
        <v>0</v>
      </c>
      <c r="P88">
        <v>75</v>
      </c>
      <c r="Q88">
        <v>55</v>
      </c>
      <c r="R88">
        <v>10.82</v>
      </c>
      <c r="S88">
        <v>18</v>
      </c>
      <c r="T88">
        <v>50</v>
      </c>
      <c r="U88" s="156">
        <f t="shared" si="9"/>
        <v>208.82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206.82</v>
      </c>
      <c r="E89">
        <f>BAWANA!AM89</f>
        <v>0</v>
      </c>
      <c r="F89">
        <f t="shared" si="11"/>
        <v>256</v>
      </c>
      <c r="G89">
        <f t="shared" si="12"/>
        <v>206.82</v>
      </c>
      <c r="H89" s="154"/>
      <c r="I89">
        <f>BRPL_EOD!AK89+BRPL_EOD!AL89</f>
        <v>75</v>
      </c>
      <c r="J89">
        <f>BYPL_EOD!AK89+BYPL_EOD!AL89</f>
        <v>55</v>
      </c>
      <c r="K89">
        <f>MES_EOD!AK89+MES_EOD!AL89</f>
        <v>8.82</v>
      </c>
      <c r="L89">
        <f>NDMC_EOD!AK89+NDMC_EOD!AL89</f>
        <v>18</v>
      </c>
      <c r="M89">
        <f>TPDDL_EOD!AK89+TPDDL_EOD!AL89</f>
        <v>50</v>
      </c>
      <c r="N89">
        <f t="shared" si="7"/>
        <v>206.82</v>
      </c>
      <c r="O89" s="154">
        <f t="shared" si="8"/>
        <v>0</v>
      </c>
      <c r="P89">
        <v>75</v>
      </c>
      <c r="Q89">
        <v>55</v>
      </c>
      <c r="R89">
        <v>8.82</v>
      </c>
      <c r="S89">
        <v>18</v>
      </c>
      <c r="T89">
        <v>50</v>
      </c>
      <c r="U89" s="156">
        <f t="shared" si="9"/>
        <v>206.82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206.82</v>
      </c>
      <c r="E90">
        <f>BAWANA!AM90</f>
        <v>0</v>
      </c>
      <c r="F90">
        <f t="shared" si="11"/>
        <v>256</v>
      </c>
      <c r="G90">
        <f t="shared" si="12"/>
        <v>206.82</v>
      </c>
      <c r="H90" s="154"/>
      <c r="I90">
        <f>BRPL_EOD!AK90+BRPL_EOD!AL90</f>
        <v>75</v>
      </c>
      <c r="J90">
        <f>BYPL_EOD!AK90+BYPL_EOD!AL90</f>
        <v>55</v>
      </c>
      <c r="K90">
        <f>MES_EOD!AK90+MES_EOD!AL90</f>
        <v>8.82</v>
      </c>
      <c r="L90">
        <f>NDMC_EOD!AK90+NDMC_EOD!AL90</f>
        <v>18</v>
      </c>
      <c r="M90">
        <f>TPDDL_EOD!AK90+TPDDL_EOD!AL90</f>
        <v>50</v>
      </c>
      <c r="N90">
        <f t="shared" si="7"/>
        <v>206.82</v>
      </c>
      <c r="O90" s="154">
        <f t="shared" si="8"/>
        <v>0</v>
      </c>
      <c r="P90">
        <v>75</v>
      </c>
      <c r="Q90">
        <v>55</v>
      </c>
      <c r="R90">
        <v>8.82</v>
      </c>
      <c r="S90">
        <v>18</v>
      </c>
      <c r="T90">
        <v>50</v>
      </c>
      <c r="U90" s="156">
        <f t="shared" si="9"/>
        <v>206.82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206</v>
      </c>
      <c r="E91">
        <f>BAWANA!AM91</f>
        <v>0</v>
      </c>
      <c r="F91">
        <f t="shared" si="11"/>
        <v>256</v>
      </c>
      <c r="G91">
        <f t="shared" si="12"/>
        <v>206</v>
      </c>
      <c r="H91" s="154"/>
      <c r="I91">
        <f>BRPL_EOD!AK91+BRPL_EOD!AL91</f>
        <v>75</v>
      </c>
      <c r="J91">
        <f>BYPL_EOD!AK91+BYPL_EOD!AL91</f>
        <v>55</v>
      </c>
      <c r="K91">
        <f>MES_EOD!AK91+MES_EOD!AL91</f>
        <v>7.82</v>
      </c>
      <c r="L91">
        <f>NDMC_EOD!AK91+NDMC_EOD!AL91</f>
        <v>18</v>
      </c>
      <c r="M91">
        <f>TPDDL_EOD!AK91+TPDDL_EOD!AL91</f>
        <v>50.18</v>
      </c>
      <c r="N91">
        <f t="shared" si="7"/>
        <v>206</v>
      </c>
      <c r="O91" s="154">
        <f t="shared" si="8"/>
        <v>0</v>
      </c>
      <c r="P91">
        <v>75</v>
      </c>
      <c r="Q91">
        <v>55</v>
      </c>
      <c r="R91">
        <v>7.82</v>
      </c>
      <c r="S91">
        <v>18</v>
      </c>
      <c r="T91">
        <v>50.18</v>
      </c>
      <c r="U91" s="156">
        <f t="shared" si="9"/>
        <v>206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206</v>
      </c>
      <c r="E92">
        <f>BAWANA!AM92</f>
        <v>0</v>
      </c>
      <c r="F92">
        <f t="shared" si="11"/>
        <v>256</v>
      </c>
      <c r="G92">
        <f t="shared" si="12"/>
        <v>206</v>
      </c>
      <c r="H92" s="154"/>
      <c r="I92">
        <f>BRPL_EOD!AK92+BRPL_EOD!AL92</f>
        <v>75</v>
      </c>
      <c r="J92">
        <f>BYPL_EOD!AK92+BYPL_EOD!AL92</f>
        <v>55</v>
      </c>
      <c r="K92">
        <f>MES_EOD!AK92+MES_EOD!AL92</f>
        <v>6.82</v>
      </c>
      <c r="L92">
        <f>NDMC_EOD!AK92+NDMC_EOD!AL92</f>
        <v>18</v>
      </c>
      <c r="M92">
        <f>TPDDL_EOD!AK92+TPDDL_EOD!AL92</f>
        <v>51.18</v>
      </c>
      <c r="N92">
        <f t="shared" si="7"/>
        <v>206</v>
      </c>
      <c r="O92" s="154">
        <f t="shared" si="8"/>
        <v>0</v>
      </c>
      <c r="P92">
        <v>75</v>
      </c>
      <c r="Q92">
        <v>55</v>
      </c>
      <c r="R92">
        <v>6.82</v>
      </c>
      <c r="S92">
        <v>18</v>
      </c>
      <c r="T92">
        <v>51.18</v>
      </c>
      <c r="U92" s="156">
        <f t="shared" si="9"/>
        <v>206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212.75</v>
      </c>
      <c r="E93">
        <f>BAWANA!AM93</f>
        <v>0</v>
      </c>
      <c r="F93">
        <f t="shared" si="11"/>
        <v>256</v>
      </c>
      <c r="G93">
        <f t="shared" si="12"/>
        <v>212.75</v>
      </c>
      <c r="H93" s="154"/>
      <c r="I93">
        <f>BRPL_EOD!AK93+BRPL_EOD!AL93</f>
        <v>78.59</v>
      </c>
      <c r="J93">
        <f>BYPL_EOD!AK93+BYPL_EOD!AL93</f>
        <v>55</v>
      </c>
      <c r="K93">
        <f>MES_EOD!AK93+MES_EOD!AL93</f>
        <v>5.82</v>
      </c>
      <c r="L93">
        <f>NDMC_EOD!AK93+NDMC_EOD!AL93</f>
        <v>18.43</v>
      </c>
      <c r="M93">
        <f>TPDDL_EOD!AK93+TPDDL_EOD!AL93</f>
        <v>54.91</v>
      </c>
      <c r="N93">
        <f t="shared" si="7"/>
        <v>212.75</v>
      </c>
      <c r="O93" s="154">
        <f t="shared" si="8"/>
        <v>0</v>
      </c>
      <c r="P93">
        <v>78.59</v>
      </c>
      <c r="Q93">
        <v>55</v>
      </c>
      <c r="R93">
        <v>5.82</v>
      </c>
      <c r="S93">
        <v>18.43</v>
      </c>
      <c r="T93">
        <v>54.91</v>
      </c>
      <c r="U93" s="156">
        <f t="shared" si="9"/>
        <v>212.75</v>
      </c>
      <c r="V93" s="154">
        <f t="shared" si="10"/>
        <v>0</v>
      </c>
      <c r="Y93">
        <f>BAWANA!AW93+BAWANA!AX93</f>
        <v>32</v>
      </c>
      <c r="Z93">
        <f>BAWANA!BD93+BAWANA!BE93</f>
        <v>25.25</v>
      </c>
      <c r="AA93">
        <f>BAWANA!X93+BAWANA!Y93</f>
        <v>32</v>
      </c>
      <c r="AB93">
        <f>BAWANA!AE93+BAWANA!AF93</f>
        <v>25.25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212.75</v>
      </c>
      <c r="E94">
        <f>BAWANA!AM94</f>
        <v>0</v>
      </c>
      <c r="F94">
        <f t="shared" si="11"/>
        <v>256</v>
      </c>
      <c r="G94">
        <f t="shared" si="12"/>
        <v>212.75</v>
      </c>
      <c r="H94" s="154"/>
      <c r="I94">
        <f>BRPL_EOD!AK94+BRPL_EOD!AL94</f>
        <v>78.59</v>
      </c>
      <c r="J94">
        <f>BYPL_EOD!AK94+BYPL_EOD!AL94</f>
        <v>55</v>
      </c>
      <c r="K94">
        <f>MES_EOD!AK94+MES_EOD!AL94</f>
        <v>5.82</v>
      </c>
      <c r="L94">
        <f>NDMC_EOD!AK94+NDMC_EOD!AL94</f>
        <v>18.43</v>
      </c>
      <c r="M94">
        <f>TPDDL_EOD!AK94+TPDDL_EOD!AL94</f>
        <v>54.91</v>
      </c>
      <c r="N94">
        <f t="shared" si="7"/>
        <v>212.75</v>
      </c>
      <c r="O94" s="154">
        <f t="shared" si="8"/>
        <v>0</v>
      </c>
      <c r="P94">
        <v>78.59</v>
      </c>
      <c r="Q94">
        <v>55</v>
      </c>
      <c r="R94">
        <v>5.82</v>
      </c>
      <c r="S94">
        <v>18.43</v>
      </c>
      <c r="T94">
        <v>54.91</v>
      </c>
      <c r="U94" s="156">
        <f t="shared" si="9"/>
        <v>212.75</v>
      </c>
      <c r="V94" s="154">
        <f t="shared" si="10"/>
        <v>0</v>
      </c>
      <c r="Y94">
        <f>BAWANA!AW94+BAWANA!AX94</f>
        <v>32</v>
      </c>
      <c r="Z94">
        <f>BAWANA!BD94+BAWANA!BE94</f>
        <v>25.25</v>
      </c>
      <c r="AA94">
        <f>BAWANA!X94+BAWANA!Y94</f>
        <v>32</v>
      </c>
      <c r="AB94">
        <f>BAWANA!AE94+BAWANA!AF94</f>
        <v>25.25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212.75</v>
      </c>
      <c r="E95">
        <f>BAWANA!AM95</f>
        <v>0</v>
      </c>
      <c r="F95">
        <f t="shared" si="11"/>
        <v>256</v>
      </c>
      <c r="G95">
        <f t="shared" si="12"/>
        <v>212.75</v>
      </c>
      <c r="H95" s="154"/>
      <c r="I95">
        <f>BRPL_EOD!AK95+BRPL_EOD!AL95</f>
        <v>78.59</v>
      </c>
      <c r="J95">
        <f>BYPL_EOD!AK95+BYPL_EOD!AL95</f>
        <v>55</v>
      </c>
      <c r="K95">
        <f>MES_EOD!AK95+MES_EOD!AL95</f>
        <v>5.82</v>
      </c>
      <c r="L95">
        <f>NDMC_EOD!AK95+NDMC_EOD!AL95</f>
        <v>18.43</v>
      </c>
      <c r="M95">
        <f>TPDDL_EOD!AK95+TPDDL_EOD!AL95</f>
        <v>54.91</v>
      </c>
      <c r="N95">
        <f t="shared" si="7"/>
        <v>212.75</v>
      </c>
      <c r="O95" s="154">
        <f t="shared" si="8"/>
        <v>0</v>
      </c>
      <c r="P95">
        <v>78.59</v>
      </c>
      <c r="Q95">
        <v>55</v>
      </c>
      <c r="R95">
        <v>5.82</v>
      </c>
      <c r="S95">
        <v>18.43</v>
      </c>
      <c r="T95">
        <v>54.91</v>
      </c>
      <c r="U95" s="156">
        <f t="shared" si="9"/>
        <v>212.75</v>
      </c>
      <c r="V95" s="154">
        <f t="shared" si="10"/>
        <v>0</v>
      </c>
      <c r="Y95">
        <f>BAWANA!AW95+BAWANA!AX95</f>
        <v>32</v>
      </c>
      <c r="Z95">
        <f>BAWANA!BD95+BAWANA!BE95</f>
        <v>25.25</v>
      </c>
      <c r="AA95">
        <f>BAWANA!X95+BAWANA!Y95</f>
        <v>32</v>
      </c>
      <c r="AB95">
        <f>BAWANA!AE95+BAWANA!AF95</f>
        <v>25.25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212.75</v>
      </c>
      <c r="E96">
        <f>BAWANA!AM96</f>
        <v>0</v>
      </c>
      <c r="F96">
        <f t="shared" si="11"/>
        <v>256</v>
      </c>
      <c r="G96">
        <f t="shared" si="12"/>
        <v>212.75</v>
      </c>
      <c r="H96" s="154"/>
      <c r="I96">
        <f>BRPL_EOD!AK96+BRPL_EOD!AL96</f>
        <v>78.59</v>
      </c>
      <c r="J96">
        <f>BYPL_EOD!AK96+BYPL_EOD!AL96</f>
        <v>55</v>
      </c>
      <c r="K96">
        <f>MES_EOD!AK96+MES_EOD!AL96</f>
        <v>5.82</v>
      </c>
      <c r="L96">
        <f>NDMC_EOD!AK96+NDMC_EOD!AL96</f>
        <v>18.43</v>
      </c>
      <c r="M96">
        <f>TPDDL_EOD!AK96+TPDDL_EOD!AL96</f>
        <v>54.91</v>
      </c>
      <c r="N96">
        <f t="shared" si="7"/>
        <v>212.75</v>
      </c>
      <c r="O96" s="154">
        <f t="shared" si="8"/>
        <v>0</v>
      </c>
      <c r="P96">
        <v>78.59</v>
      </c>
      <c r="Q96">
        <v>55</v>
      </c>
      <c r="R96">
        <v>5.82</v>
      </c>
      <c r="S96">
        <v>18.43</v>
      </c>
      <c r="T96">
        <v>54.91</v>
      </c>
      <c r="U96" s="156">
        <f t="shared" si="9"/>
        <v>212.75</v>
      </c>
      <c r="V96" s="154">
        <f t="shared" si="10"/>
        <v>0</v>
      </c>
      <c r="Y96">
        <f>BAWANA!AW96+BAWANA!AX96</f>
        <v>32</v>
      </c>
      <c r="Z96">
        <f>BAWANA!BD96+BAWANA!BE96</f>
        <v>25.25</v>
      </c>
      <c r="AA96">
        <f>BAWANA!X96+BAWANA!Y96</f>
        <v>32</v>
      </c>
      <c r="AB96">
        <f>BAWANA!AE96+BAWANA!AF96</f>
        <v>25.25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212.75</v>
      </c>
      <c r="E97">
        <f>BAWANA!AM97</f>
        <v>0</v>
      </c>
      <c r="F97">
        <f t="shared" si="11"/>
        <v>256</v>
      </c>
      <c r="G97">
        <f t="shared" si="12"/>
        <v>212.75</v>
      </c>
      <c r="H97" s="154"/>
      <c r="I97">
        <f>BRPL_EOD!AK97+BRPL_EOD!AL97</f>
        <v>78.59</v>
      </c>
      <c r="J97">
        <f>BYPL_EOD!AK97+BYPL_EOD!AL97</f>
        <v>55</v>
      </c>
      <c r="K97">
        <f>MES_EOD!AK97+MES_EOD!AL97</f>
        <v>5.82</v>
      </c>
      <c r="L97">
        <f>NDMC_EOD!AK97+NDMC_EOD!AL97</f>
        <v>18.43</v>
      </c>
      <c r="M97">
        <f>TPDDL_EOD!AK97+TPDDL_EOD!AL97</f>
        <v>54.91</v>
      </c>
      <c r="N97">
        <f t="shared" si="7"/>
        <v>212.75</v>
      </c>
      <c r="O97" s="154">
        <f t="shared" si="8"/>
        <v>0</v>
      </c>
      <c r="P97">
        <v>78.59</v>
      </c>
      <c r="Q97">
        <v>55</v>
      </c>
      <c r="R97">
        <v>5.82</v>
      </c>
      <c r="S97">
        <v>18.43</v>
      </c>
      <c r="T97">
        <v>54.91</v>
      </c>
      <c r="U97" s="156">
        <f t="shared" si="9"/>
        <v>212.75</v>
      </c>
      <c r="V97" s="154">
        <f t="shared" si="10"/>
        <v>0</v>
      </c>
      <c r="Y97">
        <f>BAWANA!AW97+BAWANA!AX97</f>
        <v>32</v>
      </c>
      <c r="Z97">
        <f>BAWANA!BD97+BAWANA!BE97</f>
        <v>25.25</v>
      </c>
      <c r="AA97">
        <f>BAWANA!X97+BAWANA!Y97</f>
        <v>32</v>
      </c>
      <c r="AB97">
        <f>BAWANA!AE97+BAWANA!AF97</f>
        <v>25.25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212.75</v>
      </c>
      <c r="E98">
        <f>BAWANA!AM98</f>
        <v>0</v>
      </c>
      <c r="F98">
        <f t="shared" si="11"/>
        <v>256</v>
      </c>
      <c r="G98">
        <f t="shared" si="12"/>
        <v>212.75</v>
      </c>
      <c r="H98" s="154"/>
      <c r="I98">
        <f>BRPL_EOD!AK98+BRPL_EOD!AL98</f>
        <v>78.59</v>
      </c>
      <c r="J98">
        <f>BYPL_EOD!AK98+BYPL_EOD!AL98</f>
        <v>55</v>
      </c>
      <c r="K98">
        <f>MES_EOD!AK98+MES_EOD!AL98</f>
        <v>5.82</v>
      </c>
      <c r="L98">
        <f>NDMC_EOD!AK98+NDMC_EOD!AL98</f>
        <v>18.43</v>
      </c>
      <c r="M98">
        <f>TPDDL_EOD!AK98+TPDDL_EOD!AL98</f>
        <v>54.91</v>
      </c>
      <c r="N98">
        <f t="shared" si="7"/>
        <v>212.75</v>
      </c>
      <c r="O98" s="154">
        <f t="shared" si="8"/>
        <v>0</v>
      </c>
      <c r="P98">
        <v>78.59</v>
      </c>
      <c r="Q98">
        <v>55</v>
      </c>
      <c r="R98">
        <v>5.82</v>
      </c>
      <c r="S98">
        <v>18.43</v>
      </c>
      <c r="T98">
        <v>54.91</v>
      </c>
      <c r="U98" s="156">
        <f t="shared" si="9"/>
        <v>212.75</v>
      </c>
      <c r="V98" s="154">
        <f t="shared" si="10"/>
        <v>0</v>
      </c>
      <c r="Y98">
        <f>BAWANA!AW98+BAWANA!AX98</f>
        <v>32</v>
      </c>
      <c r="Z98">
        <f>BAWANA!BD98+BAWANA!BE98</f>
        <v>25.25</v>
      </c>
      <c r="AA98">
        <f>BAWANA!X98+BAWANA!Y98</f>
        <v>32</v>
      </c>
      <c r="AB98">
        <f>BAWANA!AE98+BAWANA!AF98</f>
        <v>25.25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5.402802999999996</v>
      </c>
      <c r="E99" s="156">
        <f t="shared" si="14"/>
        <v>0</v>
      </c>
      <c r="F99" s="156">
        <f t="shared" si="14"/>
        <v>6.1440000000000001</v>
      </c>
      <c r="G99" s="156">
        <f t="shared" si="14"/>
        <v>5.402802999999996</v>
      </c>
      <c r="H99" s="156"/>
      <c r="I99" s="156">
        <f t="shared" si="14"/>
        <v>1.9644174999999999</v>
      </c>
      <c r="J99" s="156">
        <f t="shared" si="14"/>
        <v>1.300195</v>
      </c>
      <c r="K99" s="156">
        <f t="shared" si="14"/>
        <v>0.17168000000000011</v>
      </c>
      <c r="L99" s="156">
        <f t="shared" si="14"/>
        <v>0.43652750000000012</v>
      </c>
      <c r="M99" s="156">
        <f t="shared" si="14"/>
        <v>1.52999</v>
      </c>
      <c r="N99" s="156">
        <f t="shared" si="14"/>
        <v>5.4028099999999979</v>
      </c>
      <c r="O99" s="156">
        <f t="shared" si="14"/>
        <v>-6.9999999999197367E-6</v>
      </c>
      <c r="P99" s="156">
        <f t="shared" si="14"/>
        <v>1.964414330010132</v>
      </c>
      <c r="Q99" s="156">
        <f t="shared" si="14"/>
        <v>1.3001937670743315</v>
      </c>
      <c r="R99" s="156">
        <f t="shared" si="14"/>
        <v>0.17167988561457354</v>
      </c>
      <c r="S99" s="156">
        <f t="shared" si="14"/>
        <v>0.43652723191178505</v>
      </c>
      <c r="T99" s="156">
        <f t="shared" si="14"/>
        <v>1.529987785389179</v>
      </c>
      <c r="U99" s="156">
        <f t="shared" si="14"/>
        <v>5.402802999999996</v>
      </c>
      <c r="V99" s="156">
        <f t="shared" si="10"/>
        <v>0</v>
      </c>
      <c r="Y99" s="156">
        <f>SUM(Y3:Y98)/4000</f>
        <v>0.75954500000000003</v>
      </c>
      <c r="Z99" s="156">
        <f t="shared" ref="Z99:AD99" si="15">SUM(Z3:Z98)/4000</f>
        <v>0.74022999999999994</v>
      </c>
      <c r="AA99" s="156">
        <f t="shared" si="15"/>
        <v>0.75954500000000003</v>
      </c>
      <c r="AB99" s="156">
        <f t="shared" si="15"/>
        <v>0.74022999999999994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360</v>
      </c>
      <c r="C3">
        <f>BAWANA!G3</f>
        <v>460</v>
      </c>
      <c r="D3">
        <f>BAWANA!AP3</f>
        <v>0</v>
      </c>
      <c r="E3">
        <f>BAWANA!AQ3</f>
        <v>0</v>
      </c>
      <c r="F3">
        <f>(B3+C3)*0.8</f>
        <v>656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360</v>
      </c>
      <c r="C4">
        <f>BAWANA!G4</f>
        <v>460</v>
      </c>
      <c r="D4">
        <f>BAWANA!AP4</f>
        <v>0</v>
      </c>
      <c r="E4">
        <f>BAWANA!AQ4</f>
        <v>0</v>
      </c>
      <c r="F4">
        <f t="shared" ref="F4:F67" si="4">(B4+C4)*0.8</f>
        <v>656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360</v>
      </c>
      <c r="C5">
        <f>BAWANA!G5</f>
        <v>460</v>
      </c>
      <c r="D5">
        <f>BAWANA!AP5</f>
        <v>0</v>
      </c>
      <c r="E5">
        <f>BAWANA!AQ5</f>
        <v>0</v>
      </c>
      <c r="F5">
        <f t="shared" si="4"/>
        <v>656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360</v>
      </c>
      <c r="C6">
        <f>BAWANA!G6</f>
        <v>460</v>
      </c>
      <c r="D6">
        <f>BAWANA!AP6</f>
        <v>0</v>
      </c>
      <c r="E6">
        <f>BAWANA!AQ6</f>
        <v>0</v>
      </c>
      <c r="F6">
        <f t="shared" si="4"/>
        <v>656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360</v>
      </c>
      <c r="C7">
        <f>BAWANA!G7</f>
        <v>460</v>
      </c>
      <c r="D7">
        <f>BAWANA!AP7</f>
        <v>0</v>
      </c>
      <c r="E7">
        <f>BAWANA!AQ7</f>
        <v>0</v>
      </c>
      <c r="F7">
        <f t="shared" si="4"/>
        <v>656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360</v>
      </c>
      <c r="C8">
        <f>BAWANA!G8</f>
        <v>460</v>
      </c>
      <c r="D8">
        <f>BAWANA!AP8</f>
        <v>0</v>
      </c>
      <c r="E8">
        <f>BAWANA!AQ8</f>
        <v>0</v>
      </c>
      <c r="F8">
        <f t="shared" si="4"/>
        <v>656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360</v>
      </c>
      <c r="C9">
        <f>BAWANA!G9</f>
        <v>460</v>
      </c>
      <c r="D9">
        <f>BAWANA!AP9</f>
        <v>0</v>
      </c>
      <c r="E9">
        <f>BAWANA!AQ9</f>
        <v>0</v>
      </c>
      <c r="F9">
        <f t="shared" si="4"/>
        <v>656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360</v>
      </c>
      <c r="C10">
        <f>BAWANA!G10</f>
        <v>460</v>
      </c>
      <c r="D10">
        <f>BAWANA!AP10</f>
        <v>0</v>
      </c>
      <c r="E10">
        <f>BAWANA!AQ10</f>
        <v>0</v>
      </c>
      <c r="F10">
        <f t="shared" si="4"/>
        <v>656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360</v>
      </c>
      <c r="C11">
        <f>BAWANA!G11</f>
        <v>460</v>
      </c>
      <c r="D11">
        <f>BAWANA!AP11</f>
        <v>0</v>
      </c>
      <c r="E11">
        <f>BAWANA!AQ11</f>
        <v>0</v>
      </c>
      <c r="F11">
        <f t="shared" si="4"/>
        <v>656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360</v>
      </c>
      <c r="C12">
        <f>BAWANA!G12</f>
        <v>460</v>
      </c>
      <c r="D12">
        <f>BAWANA!AP12</f>
        <v>0</v>
      </c>
      <c r="E12">
        <f>BAWANA!AQ12</f>
        <v>0</v>
      </c>
      <c r="F12">
        <f t="shared" si="4"/>
        <v>656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360</v>
      </c>
      <c r="C13">
        <f>BAWANA!G13</f>
        <v>460</v>
      </c>
      <c r="D13">
        <f>BAWANA!AP13</f>
        <v>0</v>
      </c>
      <c r="E13">
        <f>BAWANA!AQ13</f>
        <v>0</v>
      </c>
      <c r="F13">
        <f t="shared" si="4"/>
        <v>656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360</v>
      </c>
      <c r="C14">
        <f>BAWANA!G14</f>
        <v>460</v>
      </c>
      <c r="D14">
        <f>BAWANA!AP14</f>
        <v>0</v>
      </c>
      <c r="E14">
        <f>BAWANA!AQ14</f>
        <v>0</v>
      </c>
      <c r="F14">
        <f t="shared" si="4"/>
        <v>656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360</v>
      </c>
      <c r="C15">
        <f>BAWANA!G15</f>
        <v>460</v>
      </c>
      <c r="D15">
        <f>BAWANA!AP15</f>
        <v>0</v>
      </c>
      <c r="E15">
        <f>BAWANA!AQ15</f>
        <v>0</v>
      </c>
      <c r="F15">
        <f t="shared" si="4"/>
        <v>656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360</v>
      </c>
      <c r="C16">
        <f>BAWANA!G16</f>
        <v>460</v>
      </c>
      <c r="D16">
        <f>BAWANA!AP16</f>
        <v>0</v>
      </c>
      <c r="E16">
        <f>BAWANA!AQ16</f>
        <v>0</v>
      </c>
      <c r="F16">
        <f t="shared" si="4"/>
        <v>656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360</v>
      </c>
      <c r="C17">
        <f>BAWANA!G17</f>
        <v>460</v>
      </c>
      <c r="D17">
        <f>BAWANA!AP17</f>
        <v>0</v>
      </c>
      <c r="E17">
        <f>BAWANA!AQ17</f>
        <v>0</v>
      </c>
      <c r="F17">
        <f t="shared" si="4"/>
        <v>656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360</v>
      </c>
      <c r="C18">
        <f>BAWANA!G18</f>
        <v>460</v>
      </c>
      <c r="D18">
        <f>BAWANA!AP18</f>
        <v>0</v>
      </c>
      <c r="E18">
        <f>BAWANA!AQ18</f>
        <v>0</v>
      </c>
      <c r="F18">
        <f t="shared" si="4"/>
        <v>656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360</v>
      </c>
      <c r="C19">
        <f>BAWANA!G19</f>
        <v>460</v>
      </c>
      <c r="D19">
        <f>BAWANA!AP19</f>
        <v>0</v>
      </c>
      <c r="E19">
        <f>BAWANA!AQ19</f>
        <v>0</v>
      </c>
      <c r="F19">
        <f t="shared" si="4"/>
        <v>656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360</v>
      </c>
      <c r="C20">
        <f>BAWANA!G20</f>
        <v>460</v>
      </c>
      <c r="D20">
        <f>BAWANA!AP20</f>
        <v>0</v>
      </c>
      <c r="E20">
        <f>BAWANA!AQ20</f>
        <v>0</v>
      </c>
      <c r="F20">
        <f t="shared" si="4"/>
        <v>656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360</v>
      </c>
      <c r="C21">
        <f>BAWANA!G21</f>
        <v>460</v>
      </c>
      <c r="D21">
        <f>BAWANA!AP21</f>
        <v>0</v>
      </c>
      <c r="E21">
        <f>BAWANA!AQ21</f>
        <v>0</v>
      </c>
      <c r="F21">
        <f t="shared" si="4"/>
        <v>656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360</v>
      </c>
      <c r="C22">
        <f>BAWANA!G22</f>
        <v>460</v>
      </c>
      <c r="D22">
        <f>BAWANA!AP22</f>
        <v>0</v>
      </c>
      <c r="E22">
        <f>BAWANA!AQ22</f>
        <v>0</v>
      </c>
      <c r="F22">
        <f t="shared" si="4"/>
        <v>656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360</v>
      </c>
      <c r="C23">
        <f>BAWANA!G23</f>
        <v>460</v>
      </c>
      <c r="D23">
        <f>BAWANA!AP23</f>
        <v>0</v>
      </c>
      <c r="E23">
        <f>BAWANA!AQ23</f>
        <v>0</v>
      </c>
      <c r="F23">
        <f t="shared" si="4"/>
        <v>656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360</v>
      </c>
      <c r="C24">
        <f>BAWANA!G24</f>
        <v>460</v>
      </c>
      <c r="D24">
        <f>BAWANA!AP24</f>
        <v>0</v>
      </c>
      <c r="E24">
        <f>BAWANA!AQ24</f>
        <v>0</v>
      </c>
      <c r="F24">
        <f t="shared" si="4"/>
        <v>656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360</v>
      </c>
      <c r="C25">
        <f>BAWANA!G25</f>
        <v>460</v>
      </c>
      <c r="D25">
        <f>BAWANA!AP25</f>
        <v>0</v>
      </c>
      <c r="E25">
        <f>BAWANA!AQ25</f>
        <v>0</v>
      </c>
      <c r="F25">
        <f t="shared" si="4"/>
        <v>656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360</v>
      </c>
      <c r="C26">
        <f>BAWANA!G26</f>
        <v>460</v>
      </c>
      <c r="D26">
        <f>BAWANA!AP26</f>
        <v>0</v>
      </c>
      <c r="E26">
        <f>BAWANA!AQ26</f>
        <v>0</v>
      </c>
      <c r="F26">
        <f t="shared" si="4"/>
        <v>656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360</v>
      </c>
      <c r="C27">
        <f>BAWANA!G27</f>
        <v>460</v>
      </c>
      <c r="D27">
        <f>BAWANA!AP27</f>
        <v>0</v>
      </c>
      <c r="E27">
        <f>BAWANA!AQ27</f>
        <v>0</v>
      </c>
      <c r="F27">
        <f t="shared" si="4"/>
        <v>656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360</v>
      </c>
      <c r="C28">
        <f>BAWANA!G28</f>
        <v>460</v>
      </c>
      <c r="D28">
        <f>BAWANA!AP28</f>
        <v>0</v>
      </c>
      <c r="E28">
        <f>BAWANA!AQ28</f>
        <v>0</v>
      </c>
      <c r="F28">
        <f t="shared" si="4"/>
        <v>656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360</v>
      </c>
      <c r="C29">
        <f>BAWANA!G29</f>
        <v>460</v>
      </c>
      <c r="D29">
        <f>BAWANA!AP29</f>
        <v>0</v>
      </c>
      <c r="E29">
        <f>BAWANA!AQ29</f>
        <v>0</v>
      </c>
      <c r="F29">
        <f t="shared" si="4"/>
        <v>656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360</v>
      </c>
      <c r="C30">
        <f>BAWANA!G30</f>
        <v>460</v>
      </c>
      <c r="D30">
        <f>BAWANA!AP30</f>
        <v>0</v>
      </c>
      <c r="E30">
        <f>BAWANA!AQ30</f>
        <v>0</v>
      </c>
      <c r="F30">
        <f t="shared" si="4"/>
        <v>656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360</v>
      </c>
      <c r="C31">
        <f>BAWANA!G31</f>
        <v>460</v>
      </c>
      <c r="D31">
        <f>BAWANA!AP31</f>
        <v>0</v>
      </c>
      <c r="E31">
        <f>BAWANA!AQ31</f>
        <v>0</v>
      </c>
      <c r="F31">
        <f t="shared" si="4"/>
        <v>656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360</v>
      </c>
      <c r="C32">
        <f>BAWANA!G32</f>
        <v>460</v>
      </c>
      <c r="D32">
        <f>BAWANA!AP32</f>
        <v>0</v>
      </c>
      <c r="E32">
        <f>BAWANA!AQ32</f>
        <v>0</v>
      </c>
      <c r="F32">
        <f t="shared" si="4"/>
        <v>656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360</v>
      </c>
      <c r="C33">
        <f>BAWANA!G33</f>
        <v>460</v>
      </c>
      <c r="D33">
        <f>BAWANA!AP33</f>
        <v>0</v>
      </c>
      <c r="E33">
        <f>BAWANA!AQ33</f>
        <v>0</v>
      </c>
      <c r="F33">
        <f t="shared" si="4"/>
        <v>656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360</v>
      </c>
      <c r="C34">
        <f>BAWANA!G34</f>
        <v>460</v>
      </c>
      <c r="D34">
        <f>BAWANA!AP34</f>
        <v>0</v>
      </c>
      <c r="E34">
        <f>BAWANA!AQ34</f>
        <v>0</v>
      </c>
      <c r="F34">
        <f t="shared" si="4"/>
        <v>656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360</v>
      </c>
      <c r="C35">
        <f>BAWANA!G35</f>
        <v>460</v>
      </c>
      <c r="D35">
        <f>BAWANA!AP35</f>
        <v>0</v>
      </c>
      <c r="E35">
        <f>BAWANA!AQ35</f>
        <v>0</v>
      </c>
      <c r="F35">
        <f t="shared" si="4"/>
        <v>656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360</v>
      </c>
      <c r="C36">
        <f>BAWANA!G36</f>
        <v>460</v>
      </c>
      <c r="D36">
        <f>BAWANA!AP36</f>
        <v>0</v>
      </c>
      <c r="E36">
        <f>BAWANA!AQ36</f>
        <v>0</v>
      </c>
      <c r="F36">
        <f t="shared" si="4"/>
        <v>656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360</v>
      </c>
      <c r="C37">
        <f>BAWANA!G37</f>
        <v>460</v>
      </c>
      <c r="D37">
        <f>BAWANA!AP37</f>
        <v>0</v>
      </c>
      <c r="E37">
        <f>BAWANA!AQ37</f>
        <v>0</v>
      </c>
      <c r="F37">
        <f t="shared" si="4"/>
        <v>656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360</v>
      </c>
      <c r="C38">
        <f>BAWANA!G38</f>
        <v>460</v>
      </c>
      <c r="D38">
        <f>BAWANA!AP38</f>
        <v>0</v>
      </c>
      <c r="E38">
        <f>BAWANA!AQ38</f>
        <v>0</v>
      </c>
      <c r="F38">
        <f t="shared" si="4"/>
        <v>656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360</v>
      </c>
      <c r="C39">
        <f>BAWANA!G39</f>
        <v>460</v>
      </c>
      <c r="D39">
        <f>BAWANA!AP39</f>
        <v>0</v>
      </c>
      <c r="E39">
        <f>BAWANA!AQ39</f>
        <v>0</v>
      </c>
      <c r="F39">
        <f t="shared" si="4"/>
        <v>656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360</v>
      </c>
      <c r="C40">
        <f>BAWANA!G40</f>
        <v>460</v>
      </c>
      <c r="D40">
        <f>BAWANA!AP40</f>
        <v>0</v>
      </c>
      <c r="E40">
        <f>BAWANA!AQ40</f>
        <v>0</v>
      </c>
      <c r="F40">
        <f t="shared" si="4"/>
        <v>656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360</v>
      </c>
      <c r="C41">
        <f>BAWANA!G41</f>
        <v>460</v>
      </c>
      <c r="D41">
        <f>BAWANA!AP41</f>
        <v>0</v>
      </c>
      <c r="E41">
        <f>BAWANA!AQ41</f>
        <v>0</v>
      </c>
      <c r="F41">
        <f t="shared" si="4"/>
        <v>656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360</v>
      </c>
      <c r="C42">
        <f>BAWANA!G42</f>
        <v>460</v>
      </c>
      <c r="D42">
        <f>BAWANA!AP42</f>
        <v>0</v>
      </c>
      <c r="E42">
        <f>BAWANA!AQ42</f>
        <v>0</v>
      </c>
      <c r="F42">
        <f t="shared" si="4"/>
        <v>656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360</v>
      </c>
      <c r="C43">
        <f>BAWANA!G43</f>
        <v>460</v>
      </c>
      <c r="D43">
        <f>BAWANA!AP43</f>
        <v>0</v>
      </c>
      <c r="E43">
        <f>BAWANA!AQ43</f>
        <v>0</v>
      </c>
      <c r="F43">
        <f t="shared" si="4"/>
        <v>656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360</v>
      </c>
      <c r="C44">
        <f>BAWANA!G44</f>
        <v>460</v>
      </c>
      <c r="D44">
        <f>BAWANA!AP44</f>
        <v>0</v>
      </c>
      <c r="E44">
        <f>BAWANA!AQ44</f>
        <v>0</v>
      </c>
      <c r="F44">
        <f t="shared" si="4"/>
        <v>656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360</v>
      </c>
      <c r="C45">
        <f>BAWANA!G45</f>
        <v>460</v>
      </c>
      <c r="D45">
        <f>BAWANA!AP45</f>
        <v>0</v>
      </c>
      <c r="E45">
        <f>BAWANA!AQ45</f>
        <v>0</v>
      </c>
      <c r="F45">
        <f t="shared" si="4"/>
        <v>656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360</v>
      </c>
      <c r="C46">
        <f>BAWANA!G46</f>
        <v>460</v>
      </c>
      <c r="D46">
        <f>BAWANA!AP46</f>
        <v>0</v>
      </c>
      <c r="E46">
        <f>BAWANA!AQ46</f>
        <v>0</v>
      </c>
      <c r="F46">
        <f t="shared" si="4"/>
        <v>656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360</v>
      </c>
      <c r="C47">
        <f>BAWANA!G47</f>
        <v>460</v>
      </c>
      <c r="D47">
        <f>BAWANA!AP47</f>
        <v>0</v>
      </c>
      <c r="E47">
        <f>BAWANA!AQ47</f>
        <v>0</v>
      </c>
      <c r="F47">
        <f t="shared" si="4"/>
        <v>656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360</v>
      </c>
      <c r="C48">
        <f>BAWANA!G48</f>
        <v>460</v>
      </c>
      <c r="D48">
        <f>BAWANA!AP48</f>
        <v>0</v>
      </c>
      <c r="E48">
        <f>BAWANA!AQ48</f>
        <v>0</v>
      </c>
      <c r="F48">
        <f t="shared" si="4"/>
        <v>656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360</v>
      </c>
      <c r="C49">
        <f>BAWANA!G49</f>
        <v>460</v>
      </c>
      <c r="D49">
        <f>BAWANA!AP49</f>
        <v>0</v>
      </c>
      <c r="E49">
        <f>BAWANA!AQ49</f>
        <v>0</v>
      </c>
      <c r="F49">
        <f t="shared" si="4"/>
        <v>656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360</v>
      </c>
      <c r="C50">
        <f>BAWANA!G50</f>
        <v>460</v>
      </c>
      <c r="D50">
        <f>BAWANA!AP50</f>
        <v>0</v>
      </c>
      <c r="E50">
        <f>BAWANA!AQ50</f>
        <v>0</v>
      </c>
      <c r="F50">
        <f t="shared" si="4"/>
        <v>656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360</v>
      </c>
      <c r="C51">
        <f>BAWANA!G51</f>
        <v>460</v>
      </c>
      <c r="D51">
        <f>BAWANA!AP51</f>
        <v>0</v>
      </c>
      <c r="E51">
        <f>BAWANA!AQ51</f>
        <v>0</v>
      </c>
      <c r="F51">
        <f t="shared" si="4"/>
        <v>656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360</v>
      </c>
      <c r="C52">
        <f>BAWANA!G52</f>
        <v>460</v>
      </c>
      <c r="D52">
        <f>BAWANA!AP52</f>
        <v>0</v>
      </c>
      <c r="E52">
        <f>BAWANA!AQ52</f>
        <v>0</v>
      </c>
      <c r="F52">
        <f t="shared" si="4"/>
        <v>656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360</v>
      </c>
      <c r="C53">
        <f>BAWANA!G53</f>
        <v>460</v>
      </c>
      <c r="D53">
        <f>BAWANA!AP53</f>
        <v>0</v>
      </c>
      <c r="E53">
        <f>BAWANA!AQ53</f>
        <v>0</v>
      </c>
      <c r="F53">
        <f t="shared" si="4"/>
        <v>656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360</v>
      </c>
      <c r="C54">
        <f>BAWANA!G54</f>
        <v>460</v>
      </c>
      <c r="D54">
        <f>BAWANA!AP54</f>
        <v>0</v>
      </c>
      <c r="E54">
        <f>BAWANA!AQ54</f>
        <v>0</v>
      </c>
      <c r="F54">
        <f t="shared" si="4"/>
        <v>656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360</v>
      </c>
      <c r="C55">
        <f>BAWANA!G55</f>
        <v>460</v>
      </c>
      <c r="D55">
        <f>BAWANA!AP55</f>
        <v>0</v>
      </c>
      <c r="E55">
        <f>BAWANA!AQ55</f>
        <v>0</v>
      </c>
      <c r="F55">
        <f t="shared" si="4"/>
        <v>656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360</v>
      </c>
      <c r="C56">
        <f>BAWANA!G56</f>
        <v>460</v>
      </c>
      <c r="D56">
        <f>BAWANA!AP56</f>
        <v>0</v>
      </c>
      <c r="E56">
        <f>BAWANA!AQ56</f>
        <v>0</v>
      </c>
      <c r="F56">
        <f t="shared" si="4"/>
        <v>656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360</v>
      </c>
      <c r="C57">
        <f>BAWANA!G57</f>
        <v>460</v>
      </c>
      <c r="D57">
        <f>BAWANA!AP57</f>
        <v>0</v>
      </c>
      <c r="E57">
        <f>BAWANA!AQ57</f>
        <v>0</v>
      </c>
      <c r="F57">
        <f t="shared" si="4"/>
        <v>656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360</v>
      </c>
      <c r="C58">
        <f>BAWANA!G58</f>
        <v>460</v>
      </c>
      <c r="D58">
        <f>BAWANA!AP58</f>
        <v>0</v>
      </c>
      <c r="E58">
        <f>BAWANA!AQ58</f>
        <v>0</v>
      </c>
      <c r="F58">
        <f t="shared" si="4"/>
        <v>656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360</v>
      </c>
      <c r="C59">
        <f>BAWANA!G59</f>
        <v>460</v>
      </c>
      <c r="D59">
        <f>BAWANA!AP59</f>
        <v>0</v>
      </c>
      <c r="E59">
        <f>BAWANA!AQ59</f>
        <v>0</v>
      </c>
      <c r="F59">
        <f t="shared" si="4"/>
        <v>656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360</v>
      </c>
      <c r="C60">
        <f>BAWANA!G60</f>
        <v>460</v>
      </c>
      <c r="D60">
        <f>BAWANA!AP60</f>
        <v>0</v>
      </c>
      <c r="E60">
        <f>BAWANA!AQ60</f>
        <v>0</v>
      </c>
      <c r="F60">
        <f t="shared" si="4"/>
        <v>656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360</v>
      </c>
      <c r="C61">
        <f>BAWANA!G61</f>
        <v>460</v>
      </c>
      <c r="D61">
        <f>BAWANA!AP61</f>
        <v>0</v>
      </c>
      <c r="E61">
        <f>BAWANA!AQ61</f>
        <v>0</v>
      </c>
      <c r="F61">
        <f t="shared" si="4"/>
        <v>656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360</v>
      </c>
      <c r="C62">
        <f>BAWANA!G62</f>
        <v>460</v>
      </c>
      <c r="D62">
        <f>BAWANA!AP62</f>
        <v>0</v>
      </c>
      <c r="E62">
        <f>BAWANA!AQ62</f>
        <v>0</v>
      </c>
      <c r="F62">
        <f t="shared" si="4"/>
        <v>656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360</v>
      </c>
      <c r="C63">
        <f>BAWANA!G63</f>
        <v>460</v>
      </c>
      <c r="D63">
        <f>BAWANA!AP63</f>
        <v>0</v>
      </c>
      <c r="E63">
        <f>BAWANA!AQ63</f>
        <v>0</v>
      </c>
      <c r="F63">
        <f t="shared" si="4"/>
        <v>656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360</v>
      </c>
      <c r="C64">
        <f>BAWANA!G64</f>
        <v>460</v>
      </c>
      <c r="D64">
        <f>BAWANA!AP64</f>
        <v>0</v>
      </c>
      <c r="E64">
        <f>BAWANA!AQ64</f>
        <v>0</v>
      </c>
      <c r="F64">
        <f t="shared" si="4"/>
        <v>656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360</v>
      </c>
      <c r="C65">
        <f>BAWANA!G65</f>
        <v>460</v>
      </c>
      <c r="D65">
        <f>BAWANA!AP65</f>
        <v>0</v>
      </c>
      <c r="E65">
        <f>BAWANA!AQ65</f>
        <v>0</v>
      </c>
      <c r="F65">
        <f t="shared" si="4"/>
        <v>656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360</v>
      </c>
      <c r="C66">
        <f>BAWANA!G66</f>
        <v>460</v>
      </c>
      <c r="D66">
        <f>BAWANA!AP66</f>
        <v>0</v>
      </c>
      <c r="E66">
        <f>BAWANA!AQ66</f>
        <v>0</v>
      </c>
      <c r="F66">
        <f t="shared" si="4"/>
        <v>656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360</v>
      </c>
      <c r="C67">
        <f>BAWANA!G67</f>
        <v>460</v>
      </c>
      <c r="D67">
        <f>BAWANA!AP67</f>
        <v>0</v>
      </c>
      <c r="E67">
        <f>BAWANA!AQ67</f>
        <v>0</v>
      </c>
      <c r="F67">
        <f t="shared" si="4"/>
        <v>656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360</v>
      </c>
      <c r="C68">
        <f>BAWANA!G68</f>
        <v>460</v>
      </c>
      <c r="D68">
        <f>BAWANA!AP68</f>
        <v>0</v>
      </c>
      <c r="E68">
        <f>BAWANA!AQ68</f>
        <v>0</v>
      </c>
      <c r="F68">
        <f t="shared" ref="F68:F98" si="11">(B68+C68)*0.8</f>
        <v>656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360</v>
      </c>
      <c r="C69">
        <f>BAWANA!G69</f>
        <v>460</v>
      </c>
      <c r="D69">
        <f>BAWANA!AP69</f>
        <v>0</v>
      </c>
      <c r="E69">
        <f>BAWANA!AQ69</f>
        <v>0</v>
      </c>
      <c r="F69">
        <f t="shared" si="11"/>
        <v>656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360</v>
      </c>
      <c r="C70">
        <f>BAWANA!G70</f>
        <v>460</v>
      </c>
      <c r="D70">
        <f>BAWANA!AP70</f>
        <v>0</v>
      </c>
      <c r="E70">
        <f>BAWANA!AQ70</f>
        <v>0</v>
      </c>
      <c r="F70">
        <f t="shared" si="11"/>
        <v>656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360</v>
      </c>
      <c r="C71">
        <f>BAWANA!G71</f>
        <v>460</v>
      </c>
      <c r="D71">
        <f>BAWANA!AP71</f>
        <v>0</v>
      </c>
      <c r="E71">
        <f>BAWANA!AQ71</f>
        <v>0</v>
      </c>
      <c r="F71">
        <f t="shared" si="11"/>
        <v>656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360</v>
      </c>
      <c r="C72">
        <f>BAWANA!G72</f>
        <v>460</v>
      </c>
      <c r="D72">
        <f>BAWANA!AP72</f>
        <v>0</v>
      </c>
      <c r="E72">
        <f>BAWANA!AQ72</f>
        <v>0</v>
      </c>
      <c r="F72">
        <f t="shared" si="11"/>
        <v>656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360</v>
      </c>
      <c r="C73">
        <f>BAWANA!G73</f>
        <v>460</v>
      </c>
      <c r="D73">
        <f>BAWANA!AP73</f>
        <v>0</v>
      </c>
      <c r="E73">
        <f>BAWANA!AQ73</f>
        <v>0</v>
      </c>
      <c r="F73">
        <f t="shared" si="11"/>
        <v>656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360</v>
      </c>
      <c r="C74">
        <f>BAWANA!G74</f>
        <v>460</v>
      </c>
      <c r="D74">
        <f>BAWANA!AP74</f>
        <v>0</v>
      </c>
      <c r="E74">
        <f>BAWANA!AQ74</f>
        <v>0</v>
      </c>
      <c r="F74">
        <f t="shared" si="11"/>
        <v>656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360</v>
      </c>
      <c r="C75">
        <f>BAWANA!G75</f>
        <v>460</v>
      </c>
      <c r="D75">
        <f>BAWANA!AP75</f>
        <v>0</v>
      </c>
      <c r="E75">
        <f>BAWANA!AQ75</f>
        <v>0</v>
      </c>
      <c r="F75">
        <f t="shared" si="11"/>
        <v>656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360</v>
      </c>
      <c r="C76">
        <f>BAWANA!G76</f>
        <v>460</v>
      </c>
      <c r="D76">
        <f>BAWANA!AP76</f>
        <v>0</v>
      </c>
      <c r="E76">
        <f>BAWANA!AQ76</f>
        <v>0</v>
      </c>
      <c r="F76">
        <f t="shared" si="11"/>
        <v>656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360</v>
      </c>
      <c r="C77">
        <f>BAWANA!G77</f>
        <v>460</v>
      </c>
      <c r="D77">
        <f>BAWANA!AP77</f>
        <v>0</v>
      </c>
      <c r="E77">
        <f>BAWANA!AQ77</f>
        <v>0</v>
      </c>
      <c r="F77">
        <f t="shared" si="11"/>
        <v>656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360</v>
      </c>
      <c r="C78">
        <f>BAWANA!G78</f>
        <v>460</v>
      </c>
      <c r="D78">
        <f>BAWANA!AP78</f>
        <v>0</v>
      </c>
      <c r="E78">
        <f>BAWANA!AQ78</f>
        <v>0</v>
      </c>
      <c r="F78">
        <f t="shared" si="11"/>
        <v>656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360</v>
      </c>
      <c r="C79">
        <f>BAWANA!G79</f>
        <v>460</v>
      </c>
      <c r="D79">
        <f>BAWANA!AP79</f>
        <v>0</v>
      </c>
      <c r="E79">
        <f>BAWANA!AQ79</f>
        <v>0</v>
      </c>
      <c r="F79">
        <f t="shared" si="11"/>
        <v>656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360</v>
      </c>
      <c r="C80">
        <f>BAWANA!G80</f>
        <v>460</v>
      </c>
      <c r="D80">
        <f>BAWANA!AP80</f>
        <v>0</v>
      </c>
      <c r="E80">
        <f>BAWANA!AQ80</f>
        <v>0</v>
      </c>
      <c r="F80">
        <f t="shared" si="11"/>
        <v>656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360</v>
      </c>
      <c r="C81">
        <f>BAWANA!G81</f>
        <v>460</v>
      </c>
      <c r="D81">
        <f>BAWANA!AP81</f>
        <v>0</v>
      </c>
      <c r="E81">
        <f>BAWANA!AQ81</f>
        <v>0</v>
      </c>
      <c r="F81">
        <f t="shared" si="11"/>
        <v>656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360</v>
      </c>
      <c r="C82">
        <f>BAWANA!G82</f>
        <v>460</v>
      </c>
      <c r="D82">
        <f>BAWANA!AP82</f>
        <v>0</v>
      </c>
      <c r="E82">
        <f>BAWANA!AQ82</f>
        <v>0</v>
      </c>
      <c r="F82">
        <f t="shared" si="11"/>
        <v>656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360</v>
      </c>
      <c r="C83">
        <f>BAWANA!G83</f>
        <v>460</v>
      </c>
      <c r="D83">
        <f>BAWANA!AP83</f>
        <v>0</v>
      </c>
      <c r="E83">
        <f>BAWANA!AQ83</f>
        <v>0</v>
      </c>
      <c r="F83">
        <f t="shared" si="11"/>
        <v>656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360</v>
      </c>
      <c r="C84">
        <f>BAWANA!G84</f>
        <v>460</v>
      </c>
      <c r="D84">
        <f>BAWANA!AP84</f>
        <v>0</v>
      </c>
      <c r="E84">
        <f>BAWANA!AQ84</f>
        <v>0</v>
      </c>
      <c r="F84">
        <f t="shared" si="11"/>
        <v>656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360</v>
      </c>
      <c r="C85">
        <f>BAWANA!G85</f>
        <v>460</v>
      </c>
      <c r="D85">
        <f>BAWANA!AP85</f>
        <v>0</v>
      </c>
      <c r="E85">
        <f>BAWANA!AQ85</f>
        <v>0</v>
      </c>
      <c r="F85">
        <f t="shared" si="11"/>
        <v>656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360</v>
      </c>
      <c r="C86">
        <f>BAWANA!G86</f>
        <v>460</v>
      </c>
      <c r="D86">
        <f>BAWANA!AP86</f>
        <v>0</v>
      </c>
      <c r="E86">
        <f>BAWANA!AQ86</f>
        <v>0</v>
      </c>
      <c r="F86">
        <f t="shared" si="11"/>
        <v>656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360</v>
      </c>
      <c r="C87">
        <f>BAWANA!G87</f>
        <v>460</v>
      </c>
      <c r="D87">
        <f>BAWANA!AP87</f>
        <v>0</v>
      </c>
      <c r="E87">
        <f>BAWANA!AQ87</f>
        <v>0</v>
      </c>
      <c r="F87">
        <f t="shared" si="11"/>
        <v>656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360</v>
      </c>
      <c r="C88">
        <f>BAWANA!G88</f>
        <v>460</v>
      </c>
      <c r="D88">
        <f>BAWANA!AP88</f>
        <v>0</v>
      </c>
      <c r="E88">
        <f>BAWANA!AQ88</f>
        <v>0</v>
      </c>
      <c r="F88">
        <f t="shared" si="11"/>
        <v>656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360</v>
      </c>
      <c r="C89">
        <f>BAWANA!G89</f>
        <v>460</v>
      </c>
      <c r="D89">
        <f>BAWANA!AP89</f>
        <v>0</v>
      </c>
      <c r="E89">
        <f>BAWANA!AQ89</f>
        <v>0</v>
      </c>
      <c r="F89">
        <f t="shared" si="11"/>
        <v>656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360</v>
      </c>
      <c r="C90">
        <f>BAWANA!G90</f>
        <v>460</v>
      </c>
      <c r="D90">
        <f>BAWANA!AP90</f>
        <v>0</v>
      </c>
      <c r="E90">
        <f>BAWANA!AQ90</f>
        <v>0</v>
      </c>
      <c r="F90">
        <f t="shared" si="11"/>
        <v>656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360</v>
      </c>
      <c r="C91">
        <f>BAWANA!G91</f>
        <v>460</v>
      </c>
      <c r="D91">
        <f>BAWANA!AP91</f>
        <v>0</v>
      </c>
      <c r="E91">
        <f>BAWANA!AQ91</f>
        <v>0</v>
      </c>
      <c r="F91">
        <f t="shared" si="11"/>
        <v>656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360</v>
      </c>
      <c r="C92">
        <f>BAWANA!G92</f>
        <v>460</v>
      </c>
      <c r="D92">
        <f>BAWANA!AP92</f>
        <v>0</v>
      </c>
      <c r="E92">
        <f>BAWANA!AQ92</f>
        <v>0</v>
      </c>
      <c r="F92">
        <f t="shared" si="11"/>
        <v>656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360</v>
      </c>
      <c r="C93">
        <f>BAWANA!G93</f>
        <v>460</v>
      </c>
      <c r="D93">
        <f>BAWANA!AP93</f>
        <v>0</v>
      </c>
      <c r="E93">
        <f>BAWANA!AQ93</f>
        <v>0</v>
      </c>
      <c r="F93">
        <f t="shared" si="11"/>
        <v>656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360</v>
      </c>
      <c r="C94">
        <f>BAWANA!G94</f>
        <v>460</v>
      </c>
      <c r="D94">
        <f>BAWANA!AP94</f>
        <v>0</v>
      </c>
      <c r="E94">
        <f>BAWANA!AQ94</f>
        <v>0</v>
      </c>
      <c r="F94">
        <f t="shared" si="11"/>
        <v>656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360</v>
      </c>
      <c r="C95">
        <f>BAWANA!G95</f>
        <v>460</v>
      </c>
      <c r="D95">
        <f>BAWANA!AP95</f>
        <v>0</v>
      </c>
      <c r="E95">
        <f>BAWANA!AQ95</f>
        <v>0</v>
      </c>
      <c r="F95">
        <f t="shared" si="11"/>
        <v>656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360</v>
      </c>
      <c r="C96">
        <f>BAWANA!G96</f>
        <v>460</v>
      </c>
      <c r="D96">
        <f>BAWANA!AP96</f>
        <v>0</v>
      </c>
      <c r="E96">
        <f>BAWANA!AQ96</f>
        <v>0</v>
      </c>
      <c r="F96">
        <f t="shared" si="11"/>
        <v>656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360</v>
      </c>
      <c r="C97">
        <f>BAWANA!G97</f>
        <v>460</v>
      </c>
      <c r="D97">
        <f>BAWANA!AP97</f>
        <v>0</v>
      </c>
      <c r="E97">
        <f>BAWANA!AQ97</f>
        <v>0</v>
      </c>
      <c r="F97">
        <f t="shared" si="11"/>
        <v>656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360</v>
      </c>
      <c r="C98">
        <f>BAWANA!G98</f>
        <v>460</v>
      </c>
      <c r="D98">
        <f>BAWANA!AP98</f>
        <v>0</v>
      </c>
      <c r="E98">
        <f>BAWANA!AQ98</f>
        <v>0</v>
      </c>
      <c r="F98">
        <f t="shared" si="11"/>
        <v>656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8.64</v>
      </c>
      <c r="C99" s="156">
        <f t="shared" ref="C99:U99" si="14">SUM(C3:C98)/4000</f>
        <v>11.04</v>
      </c>
      <c r="D99" s="156">
        <f t="shared" si="14"/>
        <v>0</v>
      </c>
      <c r="E99" s="156">
        <f t="shared" si="14"/>
        <v>0</v>
      </c>
      <c r="F99" s="156">
        <f t="shared" si="14"/>
        <v>15.744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69"/>
      <c r="BA2" s="224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0</v>
      </c>
      <c r="D3">
        <v>46.251199999999997</v>
      </c>
      <c r="E3">
        <v>0</v>
      </c>
      <c r="F3">
        <v>15.607799999999999</v>
      </c>
      <c r="G3">
        <v>22.62</v>
      </c>
      <c r="H3">
        <v>0</v>
      </c>
      <c r="I3">
        <v>93.725999999999999</v>
      </c>
      <c r="J3">
        <v>2.286</v>
      </c>
      <c r="K3">
        <v>687.84215500000005</v>
      </c>
      <c r="L3">
        <v>437.60275000000001</v>
      </c>
      <c r="M3">
        <v>92.92</v>
      </c>
      <c r="N3">
        <v>119.15625</v>
      </c>
      <c r="O3">
        <v>62.395313000000002</v>
      </c>
      <c r="P3">
        <v>74.48</v>
      </c>
      <c r="Q3">
        <v>21.938279999999999</v>
      </c>
      <c r="R3">
        <v>42.846803999999999</v>
      </c>
      <c r="S3">
        <v>26.620229999999999</v>
      </c>
      <c r="T3">
        <v>0.5625</v>
      </c>
      <c r="U3">
        <v>348.97500000000002</v>
      </c>
      <c r="V3">
        <v>18.765000000000001</v>
      </c>
      <c r="W3">
        <v>31.8675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8.3312000000000008</v>
      </c>
      <c r="AG3">
        <v>42.923200000000001</v>
      </c>
      <c r="AH3">
        <v>0</v>
      </c>
      <c r="AI3">
        <v>0</v>
      </c>
      <c r="AJ3">
        <v>0</v>
      </c>
      <c r="AK3">
        <v>26.4315</v>
      </c>
      <c r="AL3">
        <v>0</v>
      </c>
      <c r="AM3">
        <v>16.349423999999999</v>
      </c>
      <c r="AN3">
        <v>0.76400999999999997</v>
      </c>
      <c r="AO3">
        <v>0</v>
      </c>
      <c r="AP3">
        <v>0.25619999999999998</v>
      </c>
      <c r="AQ3">
        <v>0</v>
      </c>
      <c r="AR3">
        <v>44.16</v>
      </c>
      <c r="AS3">
        <v>32.284799999999997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80.149845999999982</v>
      </c>
      <c r="BA3">
        <f>SUM(B3:AZ3)</f>
        <v>2563.429987</v>
      </c>
      <c r="BD3">
        <v>2.1469499999999999</v>
      </c>
      <c r="BE3">
        <v>0</v>
      </c>
      <c r="BF3">
        <v>2.3968E-2</v>
      </c>
      <c r="BG3">
        <v>0</v>
      </c>
      <c r="BH3">
        <v>0</v>
      </c>
      <c r="BI3">
        <v>0.84400399999999998</v>
      </c>
      <c r="BJ3">
        <v>0</v>
      </c>
      <c r="BK3">
        <v>1.6140000000000002E-2</v>
      </c>
      <c r="BL3">
        <v>0</v>
      </c>
      <c r="BM3">
        <v>0</v>
      </c>
      <c r="BN3">
        <v>0</v>
      </c>
      <c r="BO3">
        <v>2.02</v>
      </c>
      <c r="BP3">
        <v>1.07</v>
      </c>
      <c r="BQ3">
        <v>0</v>
      </c>
      <c r="BR3">
        <v>0.49992799999999998</v>
      </c>
      <c r="BS3">
        <v>1.64</v>
      </c>
      <c r="BT3">
        <v>0</v>
      </c>
      <c r="BU3">
        <v>2.6312959999999999</v>
      </c>
      <c r="BV3">
        <v>1.341844</v>
      </c>
      <c r="BW3">
        <v>9.4499999999999993</v>
      </c>
      <c r="BX3">
        <v>4.2581249999999997</v>
      </c>
      <c r="BY3">
        <v>0.22</v>
      </c>
      <c r="BZ3">
        <v>1.9381029999999999</v>
      </c>
      <c r="CA3">
        <v>3.5116909999999999</v>
      </c>
      <c r="CB3">
        <v>1.86</v>
      </c>
      <c r="CC3">
        <v>0.38</v>
      </c>
      <c r="CD3">
        <v>1.37</v>
      </c>
      <c r="CE3">
        <v>1.04</v>
      </c>
      <c r="CF3">
        <v>0.18</v>
      </c>
      <c r="CG3">
        <v>3.01</v>
      </c>
      <c r="CH3">
        <v>0</v>
      </c>
      <c r="CI3">
        <v>8</v>
      </c>
      <c r="CJ3">
        <v>1.92</v>
      </c>
      <c r="CK3">
        <v>1.79</v>
      </c>
      <c r="CL3">
        <v>5.313701</v>
      </c>
      <c r="CM3">
        <v>0.935114</v>
      </c>
      <c r="CN3">
        <v>3.5424669999999998</v>
      </c>
      <c r="CO3">
        <v>3</v>
      </c>
      <c r="CP3">
        <v>0.99528000000000005</v>
      </c>
      <c r="CQ3">
        <v>2.7933970000000001</v>
      </c>
      <c r="CR3">
        <v>3.51</v>
      </c>
      <c r="CS3">
        <v>1.963816</v>
      </c>
      <c r="CT3">
        <v>1.9429620000000001</v>
      </c>
      <c r="CU3">
        <v>0.97984199999999999</v>
      </c>
      <c r="CV3">
        <v>2.6836880000000001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80.149845999999982</v>
      </c>
    </row>
    <row r="4" spans="1:114">
      <c r="A4" t="s">
        <v>46</v>
      </c>
      <c r="B4">
        <v>0</v>
      </c>
      <c r="C4">
        <v>0</v>
      </c>
      <c r="D4">
        <v>46.251199999999997</v>
      </c>
      <c r="E4">
        <v>0</v>
      </c>
      <c r="F4">
        <v>15.607799999999999</v>
      </c>
      <c r="G4">
        <v>22.62</v>
      </c>
      <c r="H4">
        <v>0</v>
      </c>
      <c r="I4">
        <v>93.725999999999999</v>
      </c>
      <c r="J4">
        <v>2.286</v>
      </c>
      <c r="K4">
        <v>687.84215500000005</v>
      </c>
      <c r="L4">
        <v>437.60275000000001</v>
      </c>
      <c r="M4">
        <v>92.92</v>
      </c>
      <c r="N4">
        <v>119.15625</v>
      </c>
      <c r="O4">
        <v>62.395313000000002</v>
      </c>
      <c r="P4">
        <v>74.48</v>
      </c>
      <c r="Q4">
        <v>21.938279999999999</v>
      </c>
      <c r="R4">
        <v>42.846803999999999</v>
      </c>
      <c r="S4">
        <v>26.620229999999999</v>
      </c>
      <c r="T4">
        <v>0.5625</v>
      </c>
      <c r="U4">
        <v>348.97500000000002</v>
      </c>
      <c r="V4">
        <v>18.765000000000001</v>
      </c>
      <c r="W4">
        <v>31.8675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8.3312000000000008</v>
      </c>
      <c r="AG4">
        <v>42.923200000000001</v>
      </c>
      <c r="AH4">
        <v>0</v>
      </c>
      <c r="AI4">
        <v>0</v>
      </c>
      <c r="AJ4">
        <v>0</v>
      </c>
      <c r="AK4">
        <v>26.4315</v>
      </c>
      <c r="AL4">
        <v>0</v>
      </c>
      <c r="AM4">
        <v>16.349423999999999</v>
      </c>
      <c r="AN4">
        <v>0.76400999999999997</v>
      </c>
      <c r="AO4">
        <v>0</v>
      </c>
      <c r="AP4">
        <v>0.25619999999999998</v>
      </c>
      <c r="AQ4">
        <v>0</v>
      </c>
      <c r="AR4">
        <v>44.16</v>
      </c>
      <c r="AS4">
        <v>32.284799999999997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80.149845999999982</v>
      </c>
      <c r="BA4">
        <f t="shared" ref="BA4:BA67" si="1">SUM(B4:AZ4)</f>
        <v>2563.429987</v>
      </c>
      <c r="BD4">
        <v>2.1469499999999999</v>
      </c>
      <c r="BE4">
        <v>0</v>
      </c>
      <c r="BF4">
        <v>2.3968E-2</v>
      </c>
      <c r="BG4">
        <v>0</v>
      </c>
      <c r="BH4">
        <v>0</v>
      </c>
      <c r="BI4">
        <v>0.84400399999999998</v>
      </c>
      <c r="BJ4">
        <v>0</v>
      </c>
      <c r="BK4">
        <v>1.6140000000000002E-2</v>
      </c>
      <c r="BL4">
        <v>0</v>
      </c>
      <c r="BM4">
        <v>0</v>
      </c>
      <c r="BN4">
        <v>0</v>
      </c>
      <c r="BO4">
        <v>2.02</v>
      </c>
      <c r="BP4">
        <v>1.07</v>
      </c>
      <c r="BQ4">
        <v>0</v>
      </c>
      <c r="BR4">
        <v>0.49992799999999998</v>
      </c>
      <c r="BS4">
        <v>1.64</v>
      </c>
      <c r="BT4">
        <v>0</v>
      </c>
      <c r="BU4">
        <v>2.6312959999999999</v>
      </c>
      <c r="BV4">
        <v>1.341844</v>
      </c>
      <c r="BW4">
        <v>9.4499999999999993</v>
      </c>
      <c r="BX4">
        <v>4.2581249999999997</v>
      </c>
      <c r="BY4">
        <v>0.22</v>
      </c>
      <c r="BZ4">
        <v>1.9381029999999999</v>
      </c>
      <c r="CA4">
        <v>3.5116909999999999</v>
      </c>
      <c r="CB4">
        <v>1.86</v>
      </c>
      <c r="CC4">
        <v>0.38</v>
      </c>
      <c r="CD4">
        <v>1.37</v>
      </c>
      <c r="CE4">
        <v>1.04</v>
      </c>
      <c r="CF4">
        <v>0.18</v>
      </c>
      <c r="CG4">
        <v>3.01</v>
      </c>
      <c r="CH4">
        <v>0</v>
      </c>
      <c r="CI4">
        <v>8</v>
      </c>
      <c r="CJ4">
        <v>1.92</v>
      </c>
      <c r="CK4">
        <v>1.79</v>
      </c>
      <c r="CL4">
        <v>5.313701</v>
      </c>
      <c r="CM4">
        <v>0.935114</v>
      </c>
      <c r="CN4">
        <v>3.5424669999999998</v>
      </c>
      <c r="CO4">
        <v>3</v>
      </c>
      <c r="CP4">
        <v>0.99528000000000005</v>
      </c>
      <c r="CQ4">
        <v>2.7933970000000001</v>
      </c>
      <c r="CR4">
        <v>3.51</v>
      </c>
      <c r="CS4">
        <v>1.963816</v>
      </c>
      <c r="CT4">
        <v>1.9429620000000001</v>
      </c>
      <c r="CU4">
        <v>0.97984199999999999</v>
      </c>
      <c r="CV4">
        <v>2.6836880000000001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80.149845999999982</v>
      </c>
    </row>
    <row r="5" spans="1:114">
      <c r="A5" t="s">
        <v>47</v>
      </c>
      <c r="B5">
        <v>0</v>
      </c>
      <c r="C5">
        <v>0</v>
      </c>
      <c r="D5">
        <v>46.251199999999997</v>
      </c>
      <c r="E5">
        <v>0</v>
      </c>
      <c r="F5">
        <v>15.607799999999999</v>
      </c>
      <c r="G5">
        <v>22.62</v>
      </c>
      <c r="H5">
        <v>0</v>
      </c>
      <c r="I5">
        <v>93.725999999999999</v>
      </c>
      <c r="J5">
        <v>2.286</v>
      </c>
      <c r="K5">
        <v>687.84215500000005</v>
      </c>
      <c r="L5">
        <v>437.60275000000001</v>
      </c>
      <c r="M5">
        <v>92.92</v>
      </c>
      <c r="N5">
        <v>119.15625</v>
      </c>
      <c r="O5">
        <v>62.395313000000002</v>
      </c>
      <c r="P5">
        <v>74.48</v>
      </c>
      <c r="Q5">
        <v>21.938279999999999</v>
      </c>
      <c r="R5">
        <v>42.846803999999999</v>
      </c>
      <c r="S5">
        <v>26.620229999999999</v>
      </c>
      <c r="T5">
        <v>0.5625</v>
      </c>
      <c r="U5">
        <v>348.97500000000002</v>
      </c>
      <c r="V5">
        <v>18.765000000000001</v>
      </c>
      <c r="W5">
        <v>31.8675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8.3312000000000008</v>
      </c>
      <c r="AG5">
        <v>42.923200000000001</v>
      </c>
      <c r="AH5">
        <v>0</v>
      </c>
      <c r="AI5">
        <v>0</v>
      </c>
      <c r="AJ5">
        <v>0</v>
      </c>
      <c r="AK5">
        <v>26.4315</v>
      </c>
      <c r="AL5">
        <v>0</v>
      </c>
      <c r="AM5">
        <v>16.349423999999999</v>
      </c>
      <c r="AN5">
        <v>0.76400999999999997</v>
      </c>
      <c r="AO5">
        <v>0</v>
      </c>
      <c r="AP5">
        <v>0.25619999999999998</v>
      </c>
      <c r="AQ5">
        <v>0</v>
      </c>
      <c r="AR5">
        <v>44.16</v>
      </c>
      <c r="AS5">
        <v>32.284799999999997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80.149845999999982</v>
      </c>
      <c r="BA5">
        <f t="shared" si="1"/>
        <v>2563.429987</v>
      </c>
      <c r="BD5">
        <v>2.1469499999999999</v>
      </c>
      <c r="BE5">
        <v>0</v>
      </c>
      <c r="BF5">
        <v>2.3968E-2</v>
      </c>
      <c r="BG5">
        <v>0</v>
      </c>
      <c r="BH5">
        <v>0</v>
      </c>
      <c r="BI5">
        <v>0.84400399999999998</v>
      </c>
      <c r="BJ5">
        <v>0</v>
      </c>
      <c r="BK5">
        <v>1.6140000000000002E-2</v>
      </c>
      <c r="BL5">
        <v>0</v>
      </c>
      <c r="BM5">
        <v>0</v>
      </c>
      <c r="BN5">
        <v>0</v>
      </c>
      <c r="BO5">
        <v>2.02</v>
      </c>
      <c r="BP5">
        <v>1.07</v>
      </c>
      <c r="BQ5">
        <v>0</v>
      </c>
      <c r="BR5">
        <v>0.49992799999999998</v>
      </c>
      <c r="BS5">
        <v>1.64</v>
      </c>
      <c r="BT5">
        <v>0</v>
      </c>
      <c r="BU5">
        <v>2.6312959999999999</v>
      </c>
      <c r="BV5">
        <v>1.341844</v>
      </c>
      <c r="BW5">
        <v>9.4499999999999993</v>
      </c>
      <c r="BX5">
        <v>4.2581249999999997</v>
      </c>
      <c r="BY5">
        <v>0.22</v>
      </c>
      <c r="BZ5">
        <v>1.9381029999999999</v>
      </c>
      <c r="CA5">
        <v>3.5116909999999999</v>
      </c>
      <c r="CB5">
        <v>1.86</v>
      </c>
      <c r="CC5">
        <v>0.38</v>
      </c>
      <c r="CD5">
        <v>1.37</v>
      </c>
      <c r="CE5">
        <v>1.04</v>
      </c>
      <c r="CF5">
        <v>0.18</v>
      </c>
      <c r="CG5">
        <v>3.01</v>
      </c>
      <c r="CH5">
        <v>0</v>
      </c>
      <c r="CI5">
        <v>8</v>
      </c>
      <c r="CJ5">
        <v>1.92</v>
      </c>
      <c r="CK5">
        <v>1.79</v>
      </c>
      <c r="CL5">
        <v>5.313701</v>
      </c>
      <c r="CM5">
        <v>0.935114</v>
      </c>
      <c r="CN5">
        <v>3.5424669999999998</v>
      </c>
      <c r="CO5">
        <v>3</v>
      </c>
      <c r="CP5">
        <v>0.99528000000000005</v>
      </c>
      <c r="CQ5">
        <v>2.7933970000000001</v>
      </c>
      <c r="CR5">
        <v>3.51</v>
      </c>
      <c r="CS5">
        <v>1.963816</v>
      </c>
      <c r="CT5">
        <v>1.9429620000000001</v>
      </c>
      <c r="CU5">
        <v>0.97984199999999999</v>
      </c>
      <c r="CV5">
        <v>2.6836880000000001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80.149845999999982</v>
      </c>
    </row>
    <row r="6" spans="1:114">
      <c r="A6" t="s">
        <v>48</v>
      </c>
      <c r="B6">
        <v>0</v>
      </c>
      <c r="C6">
        <v>0</v>
      </c>
      <c r="D6">
        <v>46.251199999999997</v>
      </c>
      <c r="E6">
        <v>0</v>
      </c>
      <c r="F6">
        <v>15.607799999999999</v>
      </c>
      <c r="G6">
        <v>22.62</v>
      </c>
      <c r="H6">
        <v>0</v>
      </c>
      <c r="I6">
        <v>93.725999999999999</v>
      </c>
      <c r="J6">
        <v>2.286</v>
      </c>
      <c r="K6">
        <v>687.84215500000005</v>
      </c>
      <c r="L6">
        <v>437.60275000000001</v>
      </c>
      <c r="M6">
        <v>92.92</v>
      </c>
      <c r="N6">
        <v>119.15625</v>
      </c>
      <c r="O6">
        <v>62.395313000000002</v>
      </c>
      <c r="P6">
        <v>74.48</v>
      </c>
      <c r="Q6">
        <v>21.938279999999999</v>
      </c>
      <c r="R6">
        <v>42.846803999999999</v>
      </c>
      <c r="S6">
        <v>26.620229999999999</v>
      </c>
      <c r="T6">
        <v>0.5625</v>
      </c>
      <c r="U6">
        <v>348.97500000000002</v>
      </c>
      <c r="V6">
        <v>18.765000000000001</v>
      </c>
      <c r="W6">
        <v>31.8675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8.3312000000000008</v>
      </c>
      <c r="AG6">
        <v>42.923200000000001</v>
      </c>
      <c r="AH6">
        <v>0</v>
      </c>
      <c r="AI6">
        <v>0</v>
      </c>
      <c r="AJ6">
        <v>0</v>
      </c>
      <c r="AK6">
        <v>26.4315</v>
      </c>
      <c r="AL6">
        <v>0</v>
      </c>
      <c r="AM6">
        <v>16.349423999999999</v>
      </c>
      <c r="AN6">
        <v>0.76400999999999997</v>
      </c>
      <c r="AO6">
        <v>0</v>
      </c>
      <c r="AP6">
        <v>0.25619999999999998</v>
      </c>
      <c r="AQ6">
        <v>0</v>
      </c>
      <c r="AR6">
        <v>44.16</v>
      </c>
      <c r="AS6">
        <v>32.284799999999997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80.149845999999982</v>
      </c>
      <c r="BA6">
        <f t="shared" si="1"/>
        <v>2563.429987</v>
      </c>
      <c r="BD6">
        <v>2.1469499999999999</v>
      </c>
      <c r="BE6">
        <v>0</v>
      </c>
      <c r="BF6">
        <v>2.3968E-2</v>
      </c>
      <c r="BG6">
        <v>0</v>
      </c>
      <c r="BH6">
        <v>0</v>
      </c>
      <c r="BI6">
        <v>0.84400399999999998</v>
      </c>
      <c r="BJ6">
        <v>0</v>
      </c>
      <c r="BK6">
        <v>1.6140000000000002E-2</v>
      </c>
      <c r="BL6">
        <v>0</v>
      </c>
      <c r="BM6">
        <v>0</v>
      </c>
      <c r="BN6">
        <v>0</v>
      </c>
      <c r="BO6">
        <v>2.02</v>
      </c>
      <c r="BP6">
        <v>1.07</v>
      </c>
      <c r="BQ6">
        <v>0</v>
      </c>
      <c r="BR6">
        <v>0.49992799999999998</v>
      </c>
      <c r="BS6">
        <v>1.64</v>
      </c>
      <c r="BT6">
        <v>0</v>
      </c>
      <c r="BU6">
        <v>2.6312959999999999</v>
      </c>
      <c r="BV6">
        <v>1.341844</v>
      </c>
      <c r="BW6">
        <v>9.4499999999999993</v>
      </c>
      <c r="BX6">
        <v>4.2581249999999997</v>
      </c>
      <c r="BY6">
        <v>0.22</v>
      </c>
      <c r="BZ6">
        <v>1.9381029999999999</v>
      </c>
      <c r="CA6">
        <v>3.5116909999999999</v>
      </c>
      <c r="CB6">
        <v>1.86</v>
      </c>
      <c r="CC6">
        <v>0.38</v>
      </c>
      <c r="CD6">
        <v>1.37</v>
      </c>
      <c r="CE6">
        <v>1.04</v>
      </c>
      <c r="CF6">
        <v>0.18</v>
      </c>
      <c r="CG6">
        <v>3.01</v>
      </c>
      <c r="CH6">
        <v>0</v>
      </c>
      <c r="CI6">
        <v>8</v>
      </c>
      <c r="CJ6">
        <v>1.92</v>
      </c>
      <c r="CK6">
        <v>1.79</v>
      </c>
      <c r="CL6">
        <v>5.313701</v>
      </c>
      <c r="CM6">
        <v>0.935114</v>
      </c>
      <c r="CN6">
        <v>3.5424669999999998</v>
      </c>
      <c r="CO6">
        <v>3</v>
      </c>
      <c r="CP6">
        <v>0.99528000000000005</v>
      </c>
      <c r="CQ6">
        <v>2.7933970000000001</v>
      </c>
      <c r="CR6">
        <v>3.51</v>
      </c>
      <c r="CS6">
        <v>1.963816</v>
      </c>
      <c r="CT6">
        <v>1.9429620000000001</v>
      </c>
      <c r="CU6">
        <v>0.97984199999999999</v>
      </c>
      <c r="CV6">
        <v>2.6836880000000001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80.149845999999982</v>
      </c>
    </row>
    <row r="7" spans="1:114">
      <c r="A7" t="s">
        <v>49</v>
      </c>
      <c r="B7">
        <v>0</v>
      </c>
      <c r="C7">
        <v>0</v>
      </c>
      <c r="D7">
        <v>46.251199999999997</v>
      </c>
      <c r="E7">
        <v>0</v>
      </c>
      <c r="F7">
        <v>15.607799999999999</v>
      </c>
      <c r="G7">
        <v>22.62</v>
      </c>
      <c r="H7">
        <v>0</v>
      </c>
      <c r="I7">
        <v>93.725999999999999</v>
      </c>
      <c r="J7">
        <v>2.286</v>
      </c>
      <c r="K7">
        <v>687.84215500000005</v>
      </c>
      <c r="L7">
        <v>437.60275000000001</v>
      </c>
      <c r="M7">
        <v>92.92</v>
      </c>
      <c r="N7">
        <v>119.15625</v>
      </c>
      <c r="O7">
        <v>62.395313000000002</v>
      </c>
      <c r="P7">
        <v>74.48</v>
      </c>
      <c r="Q7">
        <v>21.938279999999999</v>
      </c>
      <c r="R7">
        <v>42.846803999999999</v>
      </c>
      <c r="S7">
        <v>26.620229999999999</v>
      </c>
      <c r="T7">
        <v>0.5625</v>
      </c>
      <c r="U7">
        <v>348.97500000000002</v>
      </c>
      <c r="V7">
        <v>18.765000000000001</v>
      </c>
      <c r="W7">
        <v>34.799309999999998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8.3312000000000008</v>
      </c>
      <c r="AG7">
        <v>42.923200000000001</v>
      </c>
      <c r="AH7">
        <v>0</v>
      </c>
      <c r="AI7">
        <v>0</v>
      </c>
      <c r="AJ7">
        <v>0</v>
      </c>
      <c r="AK7">
        <v>26.4315</v>
      </c>
      <c r="AL7">
        <v>0</v>
      </c>
      <c r="AM7">
        <v>16.349423999999999</v>
      </c>
      <c r="AN7">
        <v>0.76400999999999997</v>
      </c>
      <c r="AO7">
        <v>0</v>
      </c>
      <c r="AP7">
        <v>0.25619999999999998</v>
      </c>
      <c r="AQ7">
        <v>0</v>
      </c>
      <c r="AR7">
        <v>47.472000000000001</v>
      </c>
      <c r="AS7">
        <v>32.284799999999997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80.140031999999991</v>
      </c>
      <c r="BA7">
        <f t="shared" si="1"/>
        <v>2569.6639830000004</v>
      </c>
      <c r="BD7">
        <v>2.1469499999999999</v>
      </c>
      <c r="BE7">
        <v>0</v>
      </c>
      <c r="BF7">
        <v>2.4153999999999998E-2</v>
      </c>
      <c r="BG7">
        <v>0</v>
      </c>
      <c r="BH7">
        <v>0</v>
      </c>
      <c r="BI7">
        <v>0.84400399999999998</v>
      </c>
      <c r="BJ7">
        <v>0</v>
      </c>
      <c r="BK7">
        <v>1.6140000000000002E-2</v>
      </c>
      <c r="BL7">
        <v>0</v>
      </c>
      <c r="BM7">
        <v>0</v>
      </c>
      <c r="BN7">
        <v>0</v>
      </c>
      <c r="BO7">
        <v>2.02</v>
      </c>
      <c r="BP7">
        <v>1.07</v>
      </c>
      <c r="BQ7">
        <v>0</v>
      </c>
      <c r="BR7">
        <v>0.49992799999999998</v>
      </c>
      <c r="BS7">
        <v>1.64</v>
      </c>
      <c r="BT7">
        <v>0</v>
      </c>
      <c r="BU7">
        <v>2.6312959999999999</v>
      </c>
      <c r="BV7">
        <v>1.341844</v>
      </c>
      <c r="BW7">
        <v>9.4499999999999993</v>
      </c>
      <c r="BX7">
        <v>4.2581249999999997</v>
      </c>
      <c r="BY7">
        <v>0.22</v>
      </c>
      <c r="BZ7">
        <v>1.9381029999999999</v>
      </c>
      <c r="CA7">
        <v>3.5116909999999999</v>
      </c>
      <c r="CB7">
        <v>1.86</v>
      </c>
      <c r="CC7">
        <v>0.38</v>
      </c>
      <c r="CD7">
        <v>1.37</v>
      </c>
      <c r="CE7">
        <v>1.04</v>
      </c>
      <c r="CF7">
        <v>0.17</v>
      </c>
      <c r="CG7">
        <v>3.01</v>
      </c>
      <c r="CH7">
        <v>0</v>
      </c>
      <c r="CI7">
        <v>8</v>
      </c>
      <c r="CJ7">
        <v>1.92</v>
      </c>
      <c r="CK7">
        <v>1.79</v>
      </c>
      <c r="CL7">
        <v>5.313701</v>
      </c>
      <c r="CM7">
        <v>0.935114</v>
      </c>
      <c r="CN7">
        <v>3.5424669999999998</v>
      </c>
      <c r="CO7">
        <v>3</v>
      </c>
      <c r="CP7">
        <v>0.99528000000000005</v>
      </c>
      <c r="CQ7">
        <v>2.7933970000000001</v>
      </c>
      <c r="CR7">
        <v>3.51</v>
      </c>
      <c r="CS7">
        <v>1.963816</v>
      </c>
      <c r="CT7">
        <v>1.9429620000000001</v>
      </c>
      <c r="CU7">
        <v>0.97984199999999999</v>
      </c>
      <c r="CV7">
        <v>2.6836880000000001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80.140031999999991</v>
      </c>
    </row>
    <row r="8" spans="1:114">
      <c r="A8" t="s">
        <v>50</v>
      </c>
      <c r="B8">
        <v>0</v>
      </c>
      <c r="C8">
        <v>0</v>
      </c>
      <c r="D8">
        <v>46.251199999999997</v>
      </c>
      <c r="E8">
        <v>0</v>
      </c>
      <c r="F8">
        <v>15.607799999999999</v>
      </c>
      <c r="G8">
        <v>22.62</v>
      </c>
      <c r="H8">
        <v>0</v>
      </c>
      <c r="I8">
        <v>93.725999999999999</v>
      </c>
      <c r="J8">
        <v>2.286</v>
      </c>
      <c r="K8">
        <v>687.84215500000005</v>
      </c>
      <c r="L8">
        <v>437.60275000000001</v>
      </c>
      <c r="M8">
        <v>92.92</v>
      </c>
      <c r="N8">
        <v>119.15625</v>
      </c>
      <c r="O8">
        <v>62.395313000000002</v>
      </c>
      <c r="P8">
        <v>74.48</v>
      </c>
      <c r="Q8">
        <v>21.938279999999999</v>
      </c>
      <c r="R8">
        <v>42.846803999999999</v>
      </c>
      <c r="S8">
        <v>26.620229999999999</v>
      </c>
      <c r="T8">
        <v>0.5625</v>
      </c>
      <c r="U8">
        <v>348.97500000000002</v>
      </c>
      <c r="V8">
        <v>18.765000000000001</v>
      </c>
      <c r="W8">
        <v>34.799309999999998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8.3312000000000008</v>
      </c>
      <c r="AG8">
        <v>42.923200000000001</v>
      </c>
      <c r="AH8">
        <v>0</v>
      </c>
      <c r="AI8">
        <v>0</v>
      </c>
      <c r="AJ8">
        <v>0</v>
      </c>
      <c r="AK8">
        <v>26.4315</v>
      </c>
      <c r="AL8">
        <v>0</v>
      </c>
      <c r="AM8">
        <v>16.349423999999999</v>
      </c>
      <c r="AN8">
        <v>0.76400999999999997</v>
      </c>
      <c r="AO8">
        <v>0</v>
      </c>
      <c r="AP8">
        <v>0.25619999999999998</v>
      </c>
      <c r="AQ8">
        <v>0</v>
      </c>
      <c r="AR8">
        <v>47.472000000000001</v>
      </c>
      <c r="AS8">
        <v>32.284799999999997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80.140031999999991</v>
      </c>
      <c r="BA8">
        <f t="shared" si="1"/>
        <v>2569.6639830000004</v>
      </c>
      <c r="BD8">
        <v>2.1469499999999999</v>
      </c>
      <c r="BE8">
        <v>0</v>
      </c>
      <c r="BF8">
        <v>2.4153999999999998E-2</v>
      </c>
      <c r="BG8">
        <v>0</v>
      </c>
      <c r="BH8">
        <v>0</v>
      </c>
      <c r="BI8">
        <v>0.84400399999999998</v>
      </c>
      <c r="BJ8">
        <v>0</v>
      </c>
      <c r="BK8">
        <v>1.6140000000000002E-2</v>
      </c>
      <c r="BL8">
        <v>0</v>
      </c>
      <c r="BM8">
        <v>0</v>
      </c>
      <c r="BN8">
        <v>0</v>
      </c>
      <c r="BO8">
        <v>2.02</v>
      </c>
      <c r="BP8">
        <v>1.07</v>
      </c>
      <c r="BQ8">
        <v>0</v>
      </c>
      <c r="BR8">
        <v>0.49992799999999998</v>
      </c>
      <c r="BS8">
        <v>1.64</v>
      </c>
      <c r="BT8">
        <v>0</v>
      </c>
      <c r="BU8">
        <v>2.6312959999999999</v>
      </c>
      <c r="BV8">
        <v>1.341844</v>
      </c>
      <c r="BW8">
        <v>9.4499999999999993</v>
      </c>
      <c r="BX8">
        <v>4.2581249999999997</v>
      </c>
      <c r="BY8">
        <v>0.22</v>
      </c>
      <c r="BZ8">
        <v>1.9381029999999999</v>
      </c>
      <c r="CA8">
        <v>3.5116909999999999</v>
      </c>
      <c r="CB8">
        <v>1.86</v>
      </c>
      <c r="CC8">
        <v>0.38</v>
      </c>
      <c r="CD8">
        <v>1.37</v>
      </c>
      <c r="CE8">
        <v>1.04</v>
      </c>
      <c r="CF8">
        <v>0.17</v>
      </c>
      <c r="CG8">
        <v>3.01</v>
      </c>
      <c r="CH8">
        <v>0</v>
      </c>
      <c r="CI8">
        <v>8</v>
      </c>
      <c r="CJ8">
        <v>1.92</v>
      </c>
      <c r="CK8">
        <v>1.79</v>
      </c>
      <c r="CL8">
        <v>5.313701</v>
      </c>
      <c r="CM8">
        <v>0.935114</v>
      </c>
      <c r="CN8">
        <v>3.5424669999999998</v>
      </c>
      <c r="CO8">
        <v>3</v>
      </c>
      <c r="CP8">
        <v>0.99528000000000005</v>
      </c>
      <c r="CQ8">
        <v>2.7933970000000001</v>
      </c>
      <c r="CR8">
        <v>3.51</v>
      </c>
      <c r="CS8">
        <v>1.963816</v>
      </c>
      <c r="CT8">
        <v>1.9429620000000001</v>
      </c>
      <c r="CU8">
        <v>0.97984199999999999</v>
      </c>
      <c r="CV8">
        <v>2.6836880000000001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80.140031999999991</v>
      </c>
    </row>
    <row r="9" spans="1:114">
      <c r="A9" t="s">
        <v>51</v>
      </c>
      <c r="B9">
        <v>0</v>
      </c>
      <c r="C9">
        <v>0</v>
      </c>
      <c r="D9">
        <v>46.251199999999997</v>
      </c>
      <c r="E9">
        <v>0</v>
      </c>
      <c r="F9">
        <v>15.607799999999999</v>
      </c>
      <c r="G9">
        <v>22.62</v>
      </c>
      <c r="H9">
        <v>0</v>
      </c>
      <c r="I9">
        <v>93.725999999999999</v>
      </c>
      <c r="J9">
        <v>2.286</v>
      </c>
      <c r="K9">
        <v>687.84215500000005</v>
      </c>
      <c r="L9">
        <v>437.60275000000001</v>
      </c>
      <c r="M9">
        <v>92.92</v>
      </c>
      <c r="N9">
        <v>119.15625</v>
      </c>
      <c r="O9">
        <v>62.395313000000002</v>
      </c>
      <c r="P9">
        <v>74.48</v>
      </c>
      <c r="Q9">
        <v>21.938279999999999</v>
      </c>
      <c r="R9">
        <v>42.846803999999999</v>
      </c>
      <c r="S9">
        <v>26.620229999999999</v>
      </c>
      <c r="T9">
        <v>0.5625</v>
      </c>
      <c r="U9">
        <v>348.97500000000002</v>
      </c>
      <c r="V9">
        <v>18.765000000000001</v>
      </c>
      <c r="W9">
        <v>34.799309999999998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8.3312000000000008</v>
      </c>
      <c r="AG9">
        <v>42.923200000000001</v>
      </c>
      <c r="AH9">
        <v>0</v>
      </c>
      <c r="AI9">
        <v>0</v>
      </c>
      <c r="AJ9">
        <v>0</v>
      </c>
      <c r="AK9">
        <v>26.4315</v>
      </c>
      <c r="AL9">
        <v>0</v>
      </c>
      <c r="AM9">
        <v>16.349423999999999</v>
      </c>
      <c r="AN9">
        <v>0.76400999999999997</v>
      </c>
      <c r="AO9">
        <v>0</v>
      </c>
      <c r="AP9">
        <v>0.25619999999999998</v>
      </c>
      <c r="AQ9">
        <v>0</v>
      </c>
      <c r="AR9">
        <v>52.44</v>
      </c>
      <c r="AS9">
        <v>32.284799999999997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80.140031999999991</v>
      </c>
      <c r="BA9">
        <f t="shared" si="1"/>
        <v>2574.6319830000002</v>
      </c>
      <c r="BD9">
        <v>2.1469499999999999</v>
      </c>
      <c r="BE9">
        <v>0</v>
      </c>
      <c r="BF9">
        <v>2.4153999999999998E-2</v>
      </c>
      <c r="BG9">
        <v>0</v>
      </c>
      <c r="BH9">
        <v>0</v>
      </c>
      <c r="BI9">
        <v>0.84400399999999998</v>
      </c>
      <c r="BJ9">
        <v>0</v>
      </c>
      <c r="BK9">
        <v>1.6140000000000002E-2</v>
      </c>
      <c r="BL9">
        <v>0</v>
      </c>
      <c r="BM9">
        <v>0</v>
      </c>
      <c r="BN9">
        <v>0</v>
      </c>
      <c r="BO9">
        <v>2.02</v>
      </c>
      <c r="BP9">
        <v>1.07</v>
      </c>
      <c r="BQ9">
        <v>0</v>
      </c>
      <c r="BR9">
        <v>0.49992799999999998</v>
      </c>
      <c r="BS9">
        <v>1.64</v>
      </c>
      <c r="BT9">
        <v>0</v>
      </c>
      <c r="BU9">
        <v>2.6312959999999999</v>
      </c>
      <c r="BV9">
        <v>1.341844</v>
      </c>
      <c r="BW9">
        <v>9.4499999999999993</v>
      </c>
      <c r="BX9">
        <v>4.2581249999999997</v>
      </c>
      <c r="BY9">
        <v>0.22</v>
      </c>
      <c r="BZ9">
        <v>1.9381029999999999</v>
      </c>
      <c r="CA9">
        <v>3.5116909999999999</v>
      </c>
      <c r="CB9">
        <v>1.86</v>
      </c>
      <c r="CC9">
        <v>0.38</v>
      </c>
      <c r="CD9">
        <v>1.37</v>
      </c>
      <c r="CE9">
        <v>1.04</v>
      </c>
      <c r="CF9">
        <v>0.17</v>
      </c>
      <c r="CG9">
        <v>3.01</v>
      </c>
      <c r="CH9">
        <v>0</v>
      </c>
      <c r="CI9">
        <v>8</v>
      </c>
      <c r="CJ9">
        <v>1.92</v>
      </c>
      <c r="CK9">
        <v>1.79</v>
      </c>
      <c r="CL9">
        <v>5.313701</v>
      </c>
      <c r="CM9">
        <v>0.935114</v>
      </c>
      <c r="CN9">
        <v>3.5424669999999998</v>
      </c>
      <c r="CO9">
        <v>3</v>
      </c>
      <c r="CP9">
        <v>0.99528000000000005</v>
      </c>
      <c r="CQ9">
        <v>2.7933970000000001</v>
      </c>
      <c r="CR9">
        <v>3.51</v>
      </c>
      <c r="CS9">
        <v>1.963816</v>
      </c>
      <c r="CT9">
        <v>1.9429620000000001</v>
      </c>
      <c r="CU9">
        <v>0.97984199999999999</v>
      </c>
      <c r="CV9">
        <v>2.6836880000000001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80.140031999999991</v>
      </c>
    </row>
    <row r="10" spans="1:114">
      <c r="A10" t="s">
        <v>52</v>
      </c>
      <c r="B10">
        <v>0</v>
      </c>
      <c r="C10">
        <v>0</v>
      </c>
      <c r="D10">
        <v>46.251199999999997</v>
      </c>
      <c r="E10">
        <v>0</v>
      </c>
      <c r="F10">
        <v>15.607799999999999</v>
      </c>
      <c r="G10">
        <v>22.62</v>
      </c>
      <c r="H10">
        <v>0</v>
      </c>
      <c r="I10">
        <v>93.725999999999999</v>
      </c>
      <c r="J10">
        <v>2.286</v>
      </c>
      <c r="K10">
        <v>687.84215500000005</v>
      </c>
      <c r="L10">
        <v>437.60275000000001</v>
      </c>
      <c r="M10">
        <v>92.92</v>
      </c>
      <c r="N10">
        <v>119.15625</v>
      </c>
      <c r="O10">
        <v>62.395313000000002</v>
      </c>
      <c r="P10">
        <v>74.48</v>
      </c>
      <c r="Q10">
        <v>21.938279999999999</v>
      </c>
      <c r="R10">
        <v>42.846803999999999</v>
      </c>
      <c r="S10">
        <v>26.620229999999999</v>
      </c>
      <c r="T10">
        <v>0.5625</v>
      </c>
      <c r="U10">
        <v>348.97500000000002</v>
      </c>
      <c r="V10">
        <v>18.765000000000001</v>
      </c>
      <c r="W10">
        <v>34.799309999999998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8.3312000000000008</v>
      </c>
      <c r="AG10">
        <v>42.923200000000001</v>
      </c>
      <c r="AH10">
        <v>0</v>
      </c>
      <c r="AI10">
        <v>0</v>
      </c>
      <c r="AJ10">
        <v>0</v>
      </c>
      <c r="AK10">
        <v>26.4315</v>
      </c>
      <c r="AL10">
        <v>0</v>
      </c>
      <c r="AM10">
        <v>16.349423999999999</v>
      </c>
      <c r="AN10">
        <v>0.76400999999999997</v>
      </c>
      <c r="AO10">
        <v>0</v>
      </c>
      <c r="AP10">
        <v>0.25619999999999998</v>
      </c>
      <c r="AQ10">
        <v>0</v>
      </c>
      <c r="AR10">
        <v>52.44</v>
      </c>
      <c r="AS10">
        <v>32.284799999999997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80.140031999999991</v>
      </c>
      <c r="BA10">
        <f t="shared" si="1"/>
        <v>2574.6319830000002</v>
      </c>
      <c r="BD10">
        <v>2.1469499999999999</v>
      </c>
      <c r="BE10">
        <v>0</v>
      </c>
      <c r="BF10">
        <v>2.4153999999999998E-2</v>
      </c>
      <c r="BG10">
        <v>0</v>
      </c>
      <c r="BH10">
        <v>0</v>
      </c>
      <c r="BI10">
        <v>0.84400399999999998</v>
      </c>
      <c r="BJ10">
        <v>0</v>
      </c>
      <c r="BK10">
        <v>1.6140000000000002E-2</v>
      </c>
      <c r="BL10">
        <v>0</v>
      </c>
      <c r="BM10">
        <v>0</v>
      </c>
      <c r="BN10">
        <v>0</v>
      </c>
      <c r="BO10">
        <v>2.02</v>
      </c>
      <c r="BP10">
        <v>1.07</v>
      </c>
      <c r="BQ10">
        <v>0</v>
      </c>
      <c r="BR10">
        <v>0.49992799999999998</v>
      </c>
      <c r="BS10">
        <v>1.64</v>
      </c>
      <c r="BT10">
        <v>0</v>
      </c>
      <c r="BU10">
        <v>2.6312959999999999</v>
      </c>
      <c r="BV10">
        <v>1.341844</v>
      </c>
      <c r="BW10">
        <v>9.4499999999999993</v>
      </c>
      <c r="BX10">
        <v>4.2581249999999997</v>
      </c>
      <c r="BY10">
        <v>0.22</v>
      </c>
      <c r="BZ10">
        <v>1.9381029999999999</v>
      </c>
      <c r="CA10">
        <v>3.5116909999999999</v>
      </c>
      <c r="CB10">
        <v>1.86</v>
      </c>
      <c r="CC10">
        <v>0.38</v>
      </c>
      <c r="CD10">
        <v>1.37</v>
      </c>
      <c r="CE10">
        <v>1.04</v>
      </c>
      <c r="CF10">
        <v>0.17</v>
      </c>
      <c r="CG10">
        <v>3.01</v>
      </c>
      <c r="CH10">
        <v>0</v>
      </c>
      <c r="CI10">
        <v>8</v>
      </c>
      <c r="CJ10">
        <v>1.92</v>
      </c>
      <c r="CK10">
        <v>1.79</v>
      </c>
      <c r="CL10">
        <v>5.313701</v>
      </c>
      <c r="CM10">
        <v>0.935114</v>
      </c>
      <c r="CN10">
        <v>3.5424669999999998</v>
      </c>
      <c r="CO10">
        <v>3</v>
      </c>
      <c r="CP10">
        <v>0.99528000000000005</v>
      </c>
      <c r="CQ10">
        <v>2.7933970000000001</v>
      </c>
      <c r="CR10">
        <v>3.51</v>
      </c>
      <c r="CS10">
        <v>1.963816</v>
      </c>
      <c r="CT10">
        <v>1.9429620000000001</v>
      </c>
      <c r="CU10">
        <v>0.97984199999999999</v>
      </c>
      <c r="CV10">
        <v>2.6836880000000001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80.140031999999991</v>
      </c>
    </row>
    <row r="11" spans="1:114">
      <c r="A11" t="s">
        <v>53</v>
      </c>
      <c r="B11">
        <v>0</v>
      </c>
      <c r="C11">
        <v>0</v>
      </c>
      <c r="D11">
        <v>46.251199999999997</v>
      </c>
      <c r="E11">
        <v>0</v>
      </c>
      <c r="F11">
        <v>15.607799999999999</v>
      </c>
      <c r="G11">
        <v>22.62</v>
      </c>
      <c r="H11">
        <v>0</v>
      </c>
      <c r="I11">
        <v>93.725999999999999</v>
      </c>
      <c r="J11">
        <v>2.286</v>
      </c>
      <c r="K11">
        <v>687.84215500000005</v>
      </c>
      <c r="L11">
        <v>437.60275000000001</v>
      </c>
      <c r="M11">
        <v>92.92</v>
      </c>
      <c r="N11">
        <v>119.15625</v>
      </c>
      <c r="O11">
        <v>62.395313000000002</v>
      </c>
      <c r="P11">
        <v>74.48</v>
      </c>
      <c r="Q11">
        <v>21.938279999999999</v>
      </c>
      <c r="R11">
        <v>42.846803999999999</v>
      </c>
      <c r="S11">
        <v>26.620229999999999</v>
      </c>
      <c r="T11">
        <v>0.5625</v>
      </c>
      <c r="U11">
        <v>348.97500000000002</v>
      </c>
      <c r="V11">
        <v>18.765000000000001</v>
      </c>
      <c r="W11">
        <v>34.799309999999998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8.3312000000000008</v>
      </c>
      <c r="AG11">
        <v>42.923200000000001</v>
      </c>
      <c r="AH11">
        <v>0</v>
      </c>
      <c r="AI11">
        <v>0</v>
      </c>
      <c r="AJ11">
        <v>0</v>
      </c>
      <c r="AK11">
        <v>26.4315</v>
      </c>
      <c r="AL11">
        <v>0</v>
      </c>
      <c r="AM11">
        <v>16.349423999999999</v>
      </c>
      <c r="AN11">
        <v>0.76400999999999997</v>
      </c>
      <c r="AO11">
        <v>0</v>
      </c>
      <c r="AP11">
        <v>0.25619999999999998</v>
      </c>
      <c r="AQ11">
        <v>0</v>
      </c>
      <c r="AR11">
        <v>52.44</v>
      </c>
      <c r="AS11">
        <v>32.284799999999997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80.14021799999999</v>
      </c>
      <c r="BA11">
        <f t="shared" si="1"/>
        <v>2574.6321690000004</v>
      </c>
      <c r="BD11">
        <v>2.1469499999999999</v>
      </c>
      <c r="BE11">
        <v>0</v>
      </c>
      <c r="BF11">
        <v>2.4340000000000001E-2</v>
      </c>
      <c r="BG11">
        <v>0</v>
      </c>
      <c r="BH11">
        <v>0</v>
      </c>
      <c r="BI11">
        <v>0.84400399999999998</v>
      </c>
      <c r="BJ11">
        <v>0</v>
      </c>
      <c r="BK11">
        <v>1.6140000000000002E-2</v>
      </c>
      <c r="BL11">
        <v>0</v>
      </c>
      <c r="BM11">
        <v>0</v>
      </c>
      <c r="BN11">
        <v>0</v>
      </c>
      <c r="BO11">
        <v>2.02</v>
      </c>
      <c r="BP11">
        <v>1.07</v>
      </c>
      <c r="BQ11">
        <v>0</v>
      </c>
      <c r="BR11">
        <v>0.49992799999999998</v>
      </c>
      <c r="BS11">
        <v>1.64</v>
      </c>
      <c r="BT11">
        <v>0</v>
      </c>
      <c r="BU11">
        <v>2.6312959999999999</v>
      </c>
      <c r="BV11">
        <v>1.341844</v>
      </c>
      <c r="BW11">
        <v>9.4499999999999993</v>
      </c>
      <c r="BX11">
        <v>4.2581249999999997</v>
      </c>
      <c r="BY11">
        <v>0.22</v>
      </c>
      <c r="BZ11">
        <v>1.9381029999999999</v>
      </c>
      <c r="CA11">
        <v>3.5116909999999999</v>
      </c>
      <c r="CB11">
        <v>1.86</v>
      </c>
      <c r="CC11">
        <v>0.38</v>
      </c>
      <c r="CD11">
        <v>1.37</v>
      </c>
      <c r="CE11">
        <v>1.04</v>
      </c>
      <c r="CF11">
        <v>0.17</v>
      </c>
      <c r="CG11">
        <v>3.01</v>
      </c>
      <c r="CH11">
        <v>0</v>
      </c>
      <c r="CI11">
        <v>8</v>
      </c>
      <c r="CJ11">
        <v>1.92</v>
      </c>
      <c r="CK11">
        <v>1.79</v>
      </c>
      <c r="CL11">
        <v>5.313701</v>
      </c>
      <c r="CM11">
        <v>0.935114</v>
      </c>
      <c r="CN11">
        <v>3.5424669999999998</v>
      </c>
      <c r="CO11">
        <v>3</v>
      </c>
      <c r="CP11">
        <v>0.99528000000000005</v>
      </c>
      <c r="CQ11">
        <v>2.7933970000000001</v>
      </c>
      <c r="CR11">
        <v>3.51</v>
      </c>
      <c r="CS11">
        <v>1.963816</v>
      </c>
      <c r="CT11">
        <v>1.9429620000000001</v>
      </c>
      <c r="CU11">
        <v>0.97984199999999999</v>
      </c>
      <c r="CV11">
        <v>2.6836880000000001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80.14021799999999</v>
      </c>
    </row>
    <row r="12" spans="1:114">
      <c r="A12" t="s">
        <v>54</v>
      </c>
      <c r="B12">
        <v>0</v>
      </c>
      <c r="C12">
        <v>0</v>
      </c>
      <c r="D12">
        <v>46.251199999999997</v>
      </c>
      <c r="E12">
        <v>0</v>
      </c>
      <c r="F12">
        <v>15.607799999999999</v>
      </c>
      <c r="G12">
        <v>22.62</v>
      </c>
      <c r="H12">
        <v>0</v>
      </c>
      <c r="I12">
        <v>93.725999999999999</v>
      </c>
      <c r="J12">
        <v>2.286</v>
      </c>
      <c r="K12">
        <v>687.84215500000005</v>
      </c>
      <c r="L12">
        <v>437.60275000000001</v>
      </c>
      <c r="M12">
        <v>92.92</v>
      </c>
      <c r="N12">
        <v>119.15625</v>
      </c>
      <c r="O12">
        <v>62.395313000000002</v>
      </c>
      <c r="P12">
        <v>74.48</v>
      </c>
      <c r="Q12">
        <v>21.938279999999999</v>
      </c>
      <c r="R12">
        <v>42.846803999999999</v>
      </c>
      <c r="S12">
        <v>26.620229999999999</v>
      </c>
      <c r="T12">
        <v>0.5625</v>
      </c>
      <c r="U12">
        <v>348.97500000000002</v>
      </c>
      <c r="V12">
        <v>18.765000000000001</v>
      </c>
      <c r="W12">
        <v>34.799309999999998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8.3312000000000008</v>
      </c>
      <c r="AG12">
        <v>42.923200000000001</v>
      </c>
      <c r="AH12">
        <v>0</v>
      </c>
      <c r="AI12">
        <v>0</v>
      </c>
      <c r="AJ12">
        <v>0</v>
      </c>
      <c r="AK12">
        <v>26.4315</v>
      </c>
      <c r="AL12">
        <v>0</v>
      </c>
      <c r="AM12">
        <v>16.349423999999999</v>
      </c>
      <c r="AN12">
        <v>0.76400999999999997</v>
      </c>
      <c r="AO12">
        <v>0</v>
      </c>
      <c r="AP12">
        <v>0.25619999999999998</v>
      </c>
      <c r="AQ12">
        <v>0</v>
      </c>
      <c r="AR12">
        <v>52.44</v>
      </c>
      <c r="AS12">
        <v>32.284799999999997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80.14021799999999</v>
      </c>
      <c r="BA12">
        <f t="shared" si="1"/>
        <v>2574.6321690000004</v>
      </c>
      <c r="BD12">
        <v>2.1469499999999999</v>
      </c>
      <c r="BE12">
        <v>0</v>
      </c>
      <c r="BF12">
        <v>2.4340000000000001E-2</v>
      </c>
      <c r="BG12">
        <v>0</v>
      </c>
      <c r="BH12">
        <v>0</v>
      </c>
      <c r="BI12">
        <v>0.84400399999999998</v>
      </c>
      <c r="BJ12">
        <v>0</v>
      </c>
      <c r="BK12">
        <v>1.6140000000000002E-2</v>
      </c>
      <c r="BL12">
        <v>0</v>
      </c>
      <c r="BM12">
        <v>0</v>
      </c>
      <c r="BN12">
        <v>0</v>
      </c>
      <c r="BO12">
        <v>2.02</v>
      </c>
      <c r="BP12">
        <v>1.07</v>
      </c>
      <c r="BQ12">
        <v>0</v>
      </c>
      <c r="BR12">
        <v>0.49992799999999998</v>
      </c>
      <c r="BS12">
        <v>1.64</v>
      </c>
      <c r="BT12">
        <v>0</v>
      </c>
      <c r="BU12">
        <v>2.6312959999999999</v>
      </c>
      <c r="BV12">
        <v>1.341844</v>
      </c>
      <c r="BW12">
        <v>9.4499999999999993</v>
      </c>
      <c r="BX12">
        <v>4.2581249999999997</v>
      </c>
      <c r="BY12">
        <v>0.22</v>
      </c>
      <c r="BZ12">
        <v>1.9381029999999999</v>
      </c>
      <c r="CA12">
        <v>3.5116909999999999</v>
      </c>
      <c r="CB12">
        <v>1.86</v>
      </c>
      <c r="CC12">
        <v>0.38</v>
      </c>
      <c r="CD12">
        <v>1.37</v>
      </c>
      <c r="CE12">
        <v>1.04</v>
      </c>
      <c r="CF12">
        <v>0.17</v>
      </c>
      <c r="CG12">
        <v>3.01</v>
      </c>
      <c r="CH12">
        <v>0</v>
      </c>
      <c r="CI12">
        <v>8</v>
      </c>
      <c r="CJ12">
        <v>1.92</v>
      </c>
      <c r="CK12">
        <v>1.79</v>
      </c>
      <c r="CL12">
        <v>5.313701</v>
      </c>
      <c r="CM12">
        <v>0.935114</v>
      </c>
      <c r="CN12">
        <v>3.5424669999999998</v>
      </c>
      <c r="CO12">
        <v>3</v>
      </c>
      <c r="CP12">
        <v>0.99528000000000005</v>
      </c>
      <c r="CQ12">
        <v>2.7933970000000001</v>
      </c>
      <c r="CR12">
        <v>3.51</v>
      </c>
      <c r="CS12">
        <v>1.963816</v>
      </c>
      <c r="CT12">
        <v>1.9429620000000001</v>
      </c>
      <c r="CU12">
        <v>0.97984199999999999</v>
      </c>
      <c r="CV12">
        <v>2.6836880000000001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80.14021799999999</v>
      </c>
    </row>
    <row r="13" spans="1:114">
      <c r="A13" t="s">
        <v>55</v>
      </c>
      <c r="B13">
        <v>0</v>
      </c>
      <c r="C13">
        <v>0</v>
      </c>
      <c r="D13">
        <v>46.251199999999997</v>
      </c>
      <c r="E13">
        <v>0</v>
      </c>
      <c r="F13">
        <v>15.607799999999999</v>
      </c>
      <c r="G13">
        <v>22.62</v>
      </c>
      <c r="H13">
        <v>0</v>
      </c>
      <c r="I13">
        <v>93.725999999999999</v>
      </c>
      <c r="J13">
        <v>2.286</v>
      </c>
      <c r="K13">
        <v>687.84215500000005</v>
      </c>
      <c r="L13">
        <v>437.60275000000001</v>
      </c>
      <c r="M13">
        <v>92.92</v>
      </c>
      <c r="N13">
        <v>119.15625</v>
      </c>
      <c r="O13">
        <v>62.395313000000002</v>
      </c>
      <c r="P13">
        <v>74.48</v>
      </c>
      <c r="Q13">
        <v>21.938279999999999</v>
      </c>
      <c r="R13">
        <v>42.846803999999999</v>
      </c>
      <c r="S13">
        <v>26.620229999999999</v>
      </c>
      <c r="T13">
        <v>0.5625</v>
      </c>
      <c r="U13">
        <v>348.97500000000002</v>
      </c>
      <c r="V13">
        <v>18.765000000000001</v>
      </c>
      <c r="W13">
        <v>34.799309999999998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8.3312000000000008</v>
      </c>
      <c r="AG13">
        <v>42.923200000000001</v>
      </c>
      <c r="AH13">
        <v>0</v>
      </c>
      <c r="AI13">
        <v>0</v>
      </c>
      <c r="AJ13">
        <v>0</v>
      </c>
      <c r="AK13">
        <v>26.4315</v>
      </c>
      <c r="AL13">
        <v>0</v>
      </c>
      <c r="AM13">
        <v>16.349423999999999</v>
      </c>
      <c r="AN13">
        <v>0.76400999999999997</v>
      </c>
      <c r="AO13">
        <v>0</v>
      </c>
      <c r="AP13">
        <v>0.25619999999999998</v>
      </c>
      <c r="AQ13">
        <v>0</v>
      </c>
      <c r="AR13">
        <v>46.368000000000002</v>
      </c>
      <c r="AS13">
        <v>32.284799999999997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80.14021799999999</v>
      </c>
      <c r="BA13">
        <f t="shared" si="1"/>
        <v>2568.5601690000003</v>
      </c>
      <c r="BD13">
        <v>2.1469499999999999</v>
      </c>
      <c r="BE13">
        <v>0</v>
      </c>
      <c r="BF13">
        <v>2.4340000000000001E-2</v>
      </c>
      <c r="BG13">
        <v>0</v>
      </c>
      <c r="BH13">
        <v>0</v>
      </c>
      <c r="BI13">
        <v>0.84400399999999998</v>
      </c>
      <c r="BJ13">
        <v>0</v>
      </c>
      <c r="BK13">
        <v>1.6140000000000002E-2</v>
      </c>
      <c r="BL13">
        <v>0</v>
      </c>
      <c r="BM13">
        <v>0</v>
      </c>
      <c r="BN13">
        <v>0</v>
      </c>
      <c r="BO13">
        <v>2.02</v>
      </c>
      <c r="BP13">
        <v>1.07</v>
      </c>
      <c r="BQ13">
        <v>0</v>
      </c>
      <c r="BR13">
        <v>0.49992799999999998</v>
      </c>
      <c r="BS13">
        <v>1.64</v>
      </c>
      <c r="BT13">
        <v>0</v>
      </c>
      <c r="BU13">
        <v>2.6312959999999999</v>
      </c>
      <c r="BV13">
        <v>1.341844</v>
      </c>
      <c r="BW13">
        <v>9.4499999999999993</v>
      </c>
      <c r="BX13">
        <v>4.2581249999999997</v>
      </c>
      <c r="BY13">
        <v>0.22</v>
      </c>
      <c r="BZ13">
        <v>1.9381029999999999</v>
      </c>
      <c r="CA13">
        <v>3.5116909999999999</v>
      </c>
      <c r="CB13">
        <v>1.86</v>
      </c>
      <c r="CC13">
        <v>0.38</v>
      </c>
      <c r="CD13">
        <v>1.37</v>
      </c>
      <c r="CE13">
        <v>1.04</v>
      </c>
      <c r="CF13">
        <v>0.17</v>
      </c>
      <c r="CG13">
        <v>3.01</v>
      </c>
      <c r="CH13">
        <v>0</v>
      </c>
      <c r="CI13">
        <v>8</v>
      </c>
      <c r="CJ13">
        <v>1.92</v>
      </c>
      <c r="CK13">
        <v>1.79</v>
      </c>
      <c r="CL13">
        <v>5.313701</v>
      </c>
      <c r="CM13">
        <v>0.935114</v>
      </c>
      <c r="CN13">
        <v>3.5424669999999998</v>
      </c>
      <c r="CO13">
        <v>3</v>
      </c>
      <c r="CP13">
        <v>0.99528000000000005</v>
      </c>
      <c r="CQ13">
        <v>2.7933970000000001</v>
      </c>
      <c r="CR13">
        <v>3.51</v>
      </c>
      <c r="CS13">
        <v>1.963816</v>
      </c>
      <c r="CT13">
        <v>1.9429620000000001</v>
      </c>
      <c r="CU13">
        <v>0.97984199999999999</v>
      </c>
      <c r="CV13">
        <v>2.6836880000000001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80.14021799999999</v>
      </c>
    </row>
    <row r="14" spans="1:114">
      <c r="A14" t="s">
        <v>56</v>
      </c>
      <c r="B14">
        <v>0</v>
      </c>
      <c r="C14">
        <v>0</v>
      </c>
      <c r="D14">
        <v>46.251199999999997</v>
      </c>
      <c r="E14">
        <v>0</v>
      </c>
      <c r="F14">
        <v>15.607799999999999</v>
      </c>
      <c r="G14">
        <v>22.62</v>
      </c>
      <c r="H14">
        <v>0</v>
      </c>
      <c r="I14">
        <v>93.725999999999999</v>
      </c>
      <c r="J14">
        <v>2.286</v>
      </c>
      <c r="K14">
        <v>687.84215500000005</v>
      </c>
      <c r="L14">
        <v>437.60275000000001</v>
      </c>
      <c r="M14">
        <v>92.92</v>
      </c>
      <c r="N14">
        <v>119.15625</v>
      </c>
      <c r="O14">
        <v>62.395313000000002</v>
      </c>
      <c r="P14">
        <v>74.48</v>
      </c>
      <c r="Q14">
        <v>21.938279999999999</v>
      </c>
      <c r="R14">
        <v>42.846803999999999</v>
      </c>
      <c r="S14">
        <v>26.620229999999999</v>
      </c>
      <c r="T14">
        <v>0.5625</v>
      </c>
      <c r="U14">
        <v>348.97500000000002</v>
      </c>
      <c r="V14">
        <v>18.765000000000001</v>
      </c>
      <c r="W14">
        <v>34.799309999999998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8.3312000000000008</v>
      </c>
      <c r="AG14">
        <v>42.923200000000001</v>
      </c>
      <c r="AH14">
        <v>0</v>
      </c>
      <c r="AI14">
        <v>0</v>
      </c>
      <c r="AJ14">
        <v>0</v>
      </c>
      <c r="AK14">
        <v>26.4315</v>
      </c>
      <c r="AL14">
        <v>0</v>
      </c>
      <c r="AM14">
        <v>16.349423999999999</v>
      </c>
      <c r="AN14">
        <v>0.76400999999999997</v>
      </c>
      <c r="AO14">
        <v>0</v>
      </c>
      <c r="AP14">
        <v>0.25619999999999998</v>
      </c>
      <c r="AQ14">
        <v>0</v>
      </c>
      <c r="AR14">
        <v>46.368000000000002</v>
      </c>
      <c r="AS14">
        <v>32.284799999999997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80.14021799999999</v>
      </c>
      <c r="BA14">
        <f t="shared" si="1"/>
        <v>2568.5601690000003</v>
      </c>
      <c r="BD14">
        <v>2.1469499999999999</v>
      </c>
      <c r="BE14">
        <v>0</v>
      </c>
      <c r="BF14">
        <v>2.4340000000000001E-2</v>
      </c>
      <c r="BG14">
        <v>0</v>
      </c>
      <c r="BH14">
        <v>0</v>
      </c>
      <c r="BI14">
        <v>0.84400399999999998</v>
      </c>
      <c r="BJ14">
        <v>0</v>
      </c>
      <c r="BK14">
        <v>1.6140000000000002E-2</v>
      </c>
      <c r="BL14">
        <v>0</v>
      </c>
      <c r="BM14">
        <v>0</v>
      </c>
      <c r="BN14">
        <v>0</v>
      </c>
      <c r="BO14">
        <v>2.02</v>
      </c>
      <c r="BP14">
        <v>1.07</v>
      </c>
      <c r="BQ14">
        <v>0</v>
      </c>
      <c r="BR14">
        <v>0.49992799999999998</v>
      </c>
      <c r="BS14">
        <v>1.64</v>
      </c>
      <c r="BT14">
        <v>0</v>
      </c>
      <c r="BU14">
        <v>2.6312959999999999</v>
      </c>
      <c r="BV14">
        <v>1.341844</v>
      </c>
      <c r="BW14">
        <v>9.4499999999999993</v>
      </c>
      <c r="BX14">
        <v>4.2581249999999997</v>
      </c>
      <c r="BY14">
        <v>0.22</v>
      </c>
      <c r="BZ14">
        <v>1.9381029999999999</v>
      </c>
      <c r="CA14">
        <v>3.5116909999999999</v>
      </c>
      <c r="CB14">
        <v>1.86</v>
      </c>
      <c r="CC14">
        <v>0.38</v>
      </c>
      <c r="CD14">
        <v>1.37</v>
      </c>
      <c r="CE14">
        <v>1.04</v>
      </c>
      <c r="CF14">
        <v>0.17</v>
      </c>
      <c r="CG14">
        <v>3.01</v>
      </c>
      <c r="CH14">
        <v>0</v>
      </c>
      <c r="CI14">
        <v>8</v>
      </c>
      <c r="CJ14">
        <v>1.92</v>
      </c>
      <c r="CK14">
        <v>1.79</v>
      </c>
      <c r="CL14">
        <v>5.313701</v>
      </c>
      <c r="CM14">
        <v>0.935114</v>
      </c>
      <c r="CN14">
        <v>3.5424669999999998</v>
      </c>
      <c r="CO14">
        <v>3</v>
      </c>
      <c r="CP14">
        <v>0.99528000000000005</v>
      </c>
      <c r="CQ14">
        <v>2.7933970000000001</v>
      </c>
      <c r="CR14">
        <v>3.51</v>
      </c>
      <c r="CS14">
        <v>1.963816</v>
      </c>
      <c r="CT14">
        <v>1.9429620000000001</v>
      </c>
      <c r="CU14">
        <v>0.97984199999999999</v>
      </c>
      <c r="CV14">
        <v>2.6836880000000001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80.14021799999999</v>
      </c>
    </row>
    <row r="15" spans="1:114">
      <c r="A15" t="s">
        <v>57</v>
      </c>
      <c r="B15">
        <v>0</v>
      </c>
      <c r="C15">
        <v>0</v>
      </c>
      <c r="D15">
        <v>46.251199999999997</v>
      </c>
      <c r="E15">
        <v>0</v>
      </c>
      <c r="F15">
        <v>15.607799999999999</v>
      </c>
      <c r="G15">
        <v>22.62</v>
      </c>
      <c r="H15">
        <v>0</v>
      </c>
      <c r="I15">
        <v>93.725999999999999</v>
      </c>
      <c r="J15">
        <v>2.286</v>
      </c>
      <c r="K15">
        <v>687.84215500000005</v>
      </c>
      <c r="L15">
        <v>437.60275000000001</v>
      </c>
      <c r="M15">
        <v>92.92</v>
      </c>
      <c r="N15">
        <v>119.15625</v>
      </c>
      <c r="O15">
        <v>62.395313000000002</v>
      </c>
      <c r="P15">
        <v>75.239999999999995</v>
      </c>
      <c r="Q15">
        <v>21.938279999999999</v>
      </c>
      <c r="R15">
        <v>42.846803999999999</v>
      </c>
      <c r="S15">
        <v>26.620229999999999</v>
      </c>
      <c r="T15">
        <v>0.5625</v>
      </c>
      <c r="U15">
        <v>348.97500000000002</v>
      </c>
      <c r="V15">
        <v>18.765000000000001</v>
      </c>
      <c r="W15">
        <v>34.799309999999998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8.3312000000000008</v>
      </c>
      <c r="AG15">
        <v>42.923200000000001</v>
      </c>
      <c r="AH15">
        <v>0</v>
      </c>
      <c r="AI15">
        <v>0</v>
      </c>
      <c r="AJ15">
        <v>0</v>
      </c>
      <c r="AK15">
        <v>26.4315</v>
      </c>
      <c r="AL15">
        <v>0</v>
      </c>
      <c r="AM15">
        <v>16.349423999999999</v>
      </c>
      <c r="AN15">
        <v>0.76400999999999997</v>
      </c>
      <c r="AO15">
        <v>0</v>
      </c>
      <c r="AP15">
        <v>0.25619999999999998</v>
      </c>
      <c r="AQ15">
        <v>0</v>
      </c>
      <c r="AR15">
        <v>46.368000000000002</v>
      </c>
      <c r="AS15">
        <v>32.553840000000001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80.14021799999999</v>
      </c>
      <c r="BA15">
        <f t="shared" si="1"/>
        <v>2569.5892090000002</v>
      </c>
      <c r="BD15">
        <v>2.1469499999999999</v>
      </c>
      <c r="BE15">
        <v>0</v>
      </c>
      <c r="BF15">
        <v>2.4340000000000001E-2</v>
      </c>
      <c r="BG15">
        <v>0</v>
      </c>
      <c r="BH15">
        <v>0</v>
      </c>
      <c r="BI15">
        <v>0.84400399999999998</v>
      </c>
      <c r="BJ15">
        <v>0</v>
      </c>
      <c r="BK15">
        <v>1.6140000000000002E-2</v>
      </c>
      <c r="BL15">
        <v>0</v>
      </c>
      <c r="BM15">
        <v>0</v>
      </c>
      <c r="BN15">
        <v>0</v>
      </c>
      <c r="BO15">
        <v>2.02</v>
      </c>
      <c r="BP15">
        <v>1.07</v>
      </c>
      <c r="BQ15">
        <v>0</v>
      </c>
      <c r="BR15">
        <v>0.49992799999999998</v>
      </c>
      <c r="BS15">
        <v>1.64</v>
      </c>
      <c r="BT15">
        <v>0</v>
      </c>
      <c r="BU15">
        <v>2.6312959999999999</v>
      </c>
      <c r="BV15">
        <v>1.341844</v>
      </c>
      <c r="BW15">
        <v>9.4499999999999993</v>
      </c>
      <c r="BX15">
        <v>4.2581249999999997</v>
      </c>
      <c r="BY15">
        <v>0.22</v>
      </c>
      <c r="BZ15">
        <v>1.9381029999999999</v>
      </c>
      <c r="CA15">
        <v>3.5116909999999999</v>
      </c>
      <c r="CB15">
        <v>1.86</v>
      </c>
      <c r="CC15">
        <v>0.38</v>
      </c>
      <c r="CD15">
        <v>1.37</v>
      </c>
      <c r="CE15">
        <v>1.04</v>
      </c>
      <c r="CF15">
        <v>0.17</v>
      </c>
      <c r="CG15">
        <v>3.01</v>
      </c>
      <c r="CH15">
        <v>0</v>
      </c>
      <c r="CI15">
        <v>8</v>
      </c>
      <c r="CJ15">
        <v>1.92</v>
      </c>
      <c r="CK15">
        <v>1.79</v>
      </c>
      <c r="CL15">
        <v>5.313701</v>
      </c>
      <c r="CM15">
        <v>0.935114</v>
      </c>
      <c r="CN15">
        <v>3.5424669999999998</v>
      </c>
      <c r="CO15">
        <v>3</v>
      </c>
      <c r="CP15">
        <v>0.99528000000000005</v>
      </c>
      <c r="CQ15">
        <v>2.7933970000000001</v>
      </c>
      <c r="CR15">
        <v>3.51</v>
      </c>
      <c r="CS15">
        <v>1.963816</v>
      </c>
      <c r="CT15">
        <v>1.9429620000000001</v>
      </c>
      <c r="CU15">
        <v>0.97984199999999999</v>
      </c>
      <c r="CV15">
        <v>2.6836880000000001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80.14021799999999</v>
      </c>
    </row>
    <row r="16" spans="1:114">
      <c r="A16" t="s">
        <v>58</v>
      </c>
      <c r="B16">
        <v>0</v>
      </c>
      <c r="C16">
        <v>0</v>
      </c>
      <c r="D16">
        <v>46.251199999999997</v>
      </c>
      <c r="E16">
        <v>0</v>
      </c>
      <c r="F16">
        <v>15.607799999999999</v>
      </c>
      <c r="G16">
        <v>22.62</v>
      </c>
      <c r="H16">
        <v>0</v>
      </c>
      <c r="I16">
        <v>93.725999999999999</v>
      </c>
      <c r="J16">
        <v>2.286</v>
      </c>
      <c r="K16">
        <v>687.84215500000005</v>
      </c>
      <c r="L16">
        <v>437.60275000000001</v>
      </c>
      <c r="M16">
        <v>92.92</v>
      </c>
      <c r="N16">
        <v>119.15625</v>
      </c>
      <c r="O16">
        <v>62.395313000000002</v>
      </c>
      <c r="P16">
        <v>75.239999999999995</v>
      </c>
      <c r="Q16">
        <v>21.938279999999999</v>
      </c>
      <c r="R16">
        <v>42.846803999999999</v>
      </c>
      <c r="S16">
        <v>26.620229999999999</v>
      </c>
      <c r="T16">
        <v>0.5625</v>
      </c>
      <c r="U16">
        <v>348.97500000000002</v>
      </c>
      <c r="V16">
        <v>18.765000000000001</v>
      </c>
      <c r="W16">
        <v>34.799309999999998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8.3312000000000008</v>
      </c>
      <c r="AG16">
        <v>42.923200000000001</v>
      </c>
      <c r="AH16">
        <v>0</v>
      </c>
      <c r="AI16">
        <v>0</v>
      </c>
      <c r="AJ16">
        <v>0</v>
      </c>
      <c r="AK16">
        <v>26.4315</v>
      </c>
      <c r="AL16">
        <v>0</v>
      </c>
      <c r="AM16">
        <v>16.349423999999999</v>
      </c>
      <c r="AN16">
        <v>0.76400999999999997</v>
      </c>
      <c r="AO16">
        <v>0</v>
      </c>
      <c r="AP16">
        <v>0.25619999999999998</v>
      </c>
      <c r="AQ16">
        <v>0</v>
      </c>
      <c r="AR16">
        <v>46.368000000000002</v>
      </c>
      <c r="AS16">
        <v>32.553840000000001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80.14021799999999</v>
      </c>
      <c r="BA16">
        <f t="shared" si="1"/>
        <v>2569.5892090000002</v>
      </c>
      <c r="BD16">
        <v>2.1469499999999999</v>
      </c>
      <c r="BE16">
        <v>0</v>
      </c>
      <c r="BF16">
        <v>2.4340000000000001E-2</v>
      </c>
      <c r="BG16">
        <v>0</v>
      </c>
      <c r="BH16">
        <v>0</v>
      </c>
      <c r="BI16">
        <v>0.84400399999999998</v>
      </c>
      <c r="BJ16">
        <v>0</v>
      </c>
      <c r="BK16">
        <v>1.6140000000000002E-2</v>
      </c>
      <c r="BL16">
        <v>0</v>
      </c>
      <c r="BM16">
        <v>0</v>
      </c>
      <c r="BN16">
        <v>0</v>
      </c>
      <c r="BO16">
        <v>2.02</v>
      </c>
      <c r="BP16">
        <v>1.07</v>
      </c>
      <c r="BQ16">
        <v>0</v>
      </c>
      <c r="BR16">
        <v>0.49992799999999998</v>
      </c>
      <c r="BS16">
        <v>1.64</v>
      </c>
      <c r="BT16">
        <v>0</v>
      </c>
      <c r="BU16">
        <v>2.6312959999999999</v>
      </c>
      <c r="BV16">
        <v>1.341844</v>
      </c>
      <c r="BW16">
        <v>9.4499999999999993</v>
      </c>
      <c r="BX16">
        <v>4.2581249999999997</v>
      </c>
      <c r="BY16">
        <v>0.22</v>
      </c>
      <c r="BZ16">
        <v>1.9381029999999999</v>
      </c>
      <c r="CA16">
        <v>3.5116909999999999</v>
      </c>
      <c r="CB16">
        <v>1.86</v>
      </c>
      <c r="CC16">
        <v>0.38</v>
      </c>
      <c r="CD16">
        <v>1.37</v>
      </c>
      <c r="CE16">
        <v>1.04</v>
      </c>
      <c r="CF16">
        <v>0.17</v>
      </c>
      <c r="CG16">
        <v>3.01</v>
      </c>
      <c r="CH16">
        <v>0</v>
      </c>
      <c r="CI16">
        <v>8</v>
      </c>
      <c r="CJ16">
        <v>1.92</v>
      </c>
      <c r="CK16">
        <v>1.79</v>
      </c>
      <c r="CL16">
        <v>5.313701</v>
      </c>
      <c r="CM16">
        <v>0.935114</v>
      </c>
      <c r="CN16">
        <v>3.5424669999999998</v>
      </c>
      <c r="CO16">
        <v>3</v>
      </c>
      <c r="CP16">
        <v>0.99528000000000005</v>
      </c>
      <c r="CQ16">
        <v>2.7933970000000001</v>
      </c>
      <c r="CR16">
        <v>3.51</v>
      </c>
      <c r="CS16">
        <v>1.963816</v>
      </c>
      <c r="CT16">
        <v>1.9429620000000001</v>
      </c>
      <c r="CU16">
        <v>0.97984199999999999</v>
      </c>
      <c r="CV16">
        <v>2.6836880000000001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80.14021799999999</v>
      </c>
    </row>
    <row r="17" spans="1:114">
      <c r="A17" t="s">
        <v>59</v>
      </c>
      <c r="B17">
        <v>0</v>
      </c>
      <c r="C17">
        <v>0</v>
      </c>
      <c r="D17">
        <v>46.251199999999997</v>
      </c>
      <c r="E17">
        <v>0</v>
      </c>
      <c r="F17">
        <v>15.607799999999999</v>
      </c>
      <c r="G17">
        <v>22.62</v>
      </c>
      <c r="H17">
        <v>0</v>
      </c>
      <c r="I17">
        <v>93.725999999999999</v>
      </c>
      <c r="J17">
        <v>2.286</v>
      </c>
      <c r="K17">
        <v>687.84215500000005</v>
      </c>
      <c r="L17">
        <v>437.60275000000001</v>
      </c>
      <c r="M17">
        <v>92.92</v>
      </c>
      <c r="N17">
        <v>119.15625</v>
      </c>
      <c r="O17">
        <v>62.395313000000002</v>
      </c>
      <c r="P17">
        <v>75.239999999999995</v>
      </c>
      <c r="Q17">
        <v>21.938279999999999</v>
      </c>
      <c r="R17">
        <v>42.846803999999999</v>
      </c>
      <c r="S17">
        <v>26.620229999999999</v>
      </c>
      <c r="T17">
        <v>0.5625</v>
      </c>
      <c r="U17">
        <v>348.97500000000002</v>
      </c>
      <c r="V17">
        <v>18.765000000000001</v>
      </c>
      <c r="W17">
        <v>34.799309999999998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8.3312000000000008</v>
      </c>
      <c r="AG17">
        <v>42.923200000000001</v>
      </c>
      <c r="AH17">
        <v>0</v>
      </c>
      <c r="AI17">
        <v>0</v>
      </c>
      <c r="AJ17">
        <v>0</v>
      </c>
      <c r="AK17">
        <v>26.4315</v>
      </c>
      <c r="AL17">
        <v>0</v>
      </c>
      <c r="AM17">
        <v>16.349423999999999</v>
      </c>
      <c r="AN17">
        <v>0.76400999999999997</v>
      </c>
      <c r="AO17">
        <v>0</v>
      </c>
      <c r="AP17">
        <v>0.25619999999999998</v>
      </c>
      <c r="AQ17">
        <v>0</v>
      </c>
      <c r="AR17">
        <v>44.16</v>
      </c>
      <c r="AS17">
        <v>32.553840000000001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80.161799000000002</v>
      </c>
      <c r="BA17">
        <f t="shared" si="1"/>
        <v>2567.4027900000001</v>
      </c>
      <c r="BD17">
        <v>2.1469499999999999</v>
      </c>
      <c r="BE17">
        <v>0</v>
      </c>
      <c r="BF17">
        <v>2.4340000000000001E-2</v>
      </c>
      <c r="BG17">
        <v>0</v>
      </c>
      <c r="BH17">
        <v>0</v>
      </c>
      <c r="BI17">
        <v>0.84400399999999998</v>
      </c>
      <c r="BJ17">
        <v>0</v>
      </c>
      <c r="BK17">
        <v>1.6140000000000002E-2</v>
      </c>
      <c r="BL17">
        <v>0</v>
      </c>
      <c r="BM17">
        <v>0</v>
      </c>
      <c r="BN17">
        <v>0</v>
      </c>
      <c r="BO17">
        <v>2.02</v>
      </c>
      <c r="BP17">
        <v>1.07</v>
      </c>
      <c r="BQ17">
        <v>0</v>
      </c>
      <c r="BR17">
        <v>0.49992799999999998</v>
      </c>
      <c r="BS17">
        <v>1.64</v>
      </c>
      <c r="BT17">
        <v>0</v>
      </c>
      <c r="BU17">
        <v>2.6312959999999999</v>
      </c>
      <c r="BV17">
        <v>1.341844</v>
      </c>
      <c r="BW17">
        <v>9.4499999999999993</v>
      </c>
      <c r="BX17">
        <v>4.2581249999999997</v>
      </c>
      <c r="BY17">
        <v>0.22</v>
      </c>
      <c r="BZ17">
        <v>1.9381029999999999</v>
      </c>
      <c r="CA17">
        <v>3.5116909999999999</v>
      </c>
      <c r="CB17">
        <v>1.86</v>
      </c>
      <c r="CC17">
        <v>0.38</v>
      </c>
      <c r="CD17">
        <v>1.37</v>
      </c>
      <c r="CE17">
        <v>1.04</v>
      </c>
      <c r="CF17">
        <v>0.17</v>
      </c>
      <c r="CG17">
        <v>3.01</v>
      </c>
      <c r="CH17">
        <v>0</v>
      </c>
      <c r="CI17">
        <v>8</v>
      </c>
      <c r="CJ17">
        <v>1.92</v>
      </c>
      <c r="CK17">
        <v>1.79</v>
      </c>
      <c r="CL17">
        <v>5.313701</v>
      </c>
      <c r="CM17">
        <v>0.935114</v>
      </c>
      <c r="CN17">
        <v>3.5424669999999998</v>
      </c>
      <c r="CO17">
        <v>3</v>
      </c>
      <c r="CP17">
        <v>0.99528000000000005</v>
      </c>
      <c r="CQ17">
        <v>2.7933970000000001</v>
      </c>
      <c r="CR17">
        <v>3.51</v>
      </c>
      <c r="CS17">
        <v>1.9853970000000001</v>
      </c>
      <c r="CT17">
        <v>1.9429620000000001</v>
      </c>
      <c r="CU17">
        <v>0.97984199999999999</v>
      </c>
      <c r="CV17">
        <v>2.6836880000000001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80.161799000000002</v>
      </c>
    </row>
    <row r="18" spans="1:114">
      <c r="A18" t="s">
        <v>60</v>
      </c>
      <c r="B18">
        <v>0</v>
      </c>
      <c r="C18">
        <v>0</v>
      </c>
      <c r="D18">
        <v>46.251199999999997</v>
      </c>
      <c r="E18">
        <v>0</v>
      </c>
      <c r="F18">
        <v>15.607799999999999</v>
      </c>
      <c r="G18">
        <v>22.62</v>
      </c>
      <c r="H18">
        <v>0</v>
      </c>
      <c r="I18">
        <v>93.725999999999999</v>
      </c>
      <c r="J18">
        <v>2.286</v>
      </c>
      <c r="K18">
        <v>687.84215500000005</v>
      </c>
      <c r="L18">
        <v>437.60275000000001</v>
      </c>
      <c r="M18">
        <v>92.92</v>
      </c>
      <c r="N18">
        <v>119.15625</v>
      </c>
      <c r="O18">
        <v>62.395313000000002</v>
      </c>
      <c r="P18">
        <v>75.239999999999995</v>
      </c>
      <c r="Q18">
        <v>21.938279999999999</v>
      </c>
      <c r="R18">
        <v>42.846803999999999</v>
      </c>
      <c r="S18">
        <v>26.620229999999999</v>
      </c>
      <c r="T18">
        <v>0.5625</v>
      </c>
      <c r="U18">
        <v>348.97500000000002</v>
      </c>
      <c r="V18">
        <v>18.765000000000001</v>
      </c>
      <c r="W18">
        <v>34.799309999999998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8.3312000000000008</v>
      </c>
      <c r="AG18">
        <v>42.923200000000001</v>
      </c>
      <c r="AH18">
        <v>0</v>
      </c>
      <c r="AI18">
        <v>0</v>
      </c>
      <c r="AJ18">
        <v>0</v>
      </c>
      <c r="AK18">
        <v>26.4315</v>
      </c>
      <c r="AL18">
        <v>0</v>
      </c>
      <c r="AM18">
        <v>16.349423999999999</v>
      </c>
      <c r="AN18">
        <v>0.76400999999999997</v>
      </c>
      <c r="AO18">
        <v>0</v>
      </c>
      <c r="AP18">
        <v>0.25619999999999998</v>
      </c>
      <c r="AQ18">
        <v>0</v>
      </c>
      <c r="AR18">
        <v>44.16</v>
      </c>
      <c r="AS18">
        <v>32.553840000000001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80.161799000000002</v>
      </c>
      <c r="BA18">
        <f t="shared" si="1"/>
        <v>2567.4027900000001</v>
      </c>
      <c r="BD18">
        <v>2.1469499999999999</v>
      </c>
      <c r="BE18">
        <v>0</v>
      </c>
      <c r="BF18">
        <v>2.4340000000000001E-2</v>
      </c>
      <c r="BG18">
        <v>0</v>
      </c>
      <c r="BH18">
        <v>0</v>
      </c>
      <c r="BI18">
        <v>0.84400399999999998</v>
      </c>
      <c r="BJ18">
        <v>0</v>
      </c>
      <c r="BK18">
        <v>1.6140000000000002E-2</v>
      </c>
      <c r="BL18">
        <v>0</v>
      </c>
      <c r="BM18">
        <v>0</v>
      </c>
      <c r="BN18">
        <v>0</v>
      </c>
      <c r="BO18">
        <v>2.02</v>
      </c>
      <c r="BP18">
        <v>1.07</v>
      </c>
      <c r="BQ18">
        <v>0</v>
      </c>
      <c r="BR18">
        <v>0.49992799999999998</v>
      </c>
      <c r="BS18">
        <v>1.64</v>
      </c>
      <c r="BT18">
        <v>0</v>
      </c>
      <c r="BU18">
        <v>2.6312959999999999</v>
      </c>
      <c r="BV18">
        <v>1.341844</v>
      </c>
      <c r="BW18">
        <v>9.4499999999999993</v>
      </c>
      <c r="BX18">
        <v>4.2581249999999997</v>
      </c>
      <c r="BY18">
        <v>0.22</v>
      </c>
      <c r="BZ18">
        <v>1.9381029999999999</v>
      </c>
      <c r="CA18">
        <v>3.5116909999999999</v>
      </c>
      <c r="CB18">
        <v>1.86</v>
      </c>
      <c r="CC18">
        <v>0.38</v>
      </c>
      <c r="CD18">
        <v>1.37</v>
      </c>
      <c r="CE18">
        <v>1.04</v>
      </c>
      <c r="CF18">
        <v>0.17</v>
      </c>
      <c r="CG18">
        <v>3.01</v>
      </c>
      <c r="CH18">
        <v>0</v>
      </c>
      <c r="CI18">
        <v>8</v>
      </c>
      <c r="CJ18">
        <v>1.92</v>
      </c>
      <c r="CK18">
        <v>1.79</v>
      </c>
      <c r="CL18">
        <v>5.313701</v>
      </c>
      <c r="CM18">
        <v>0.935114</v>
      </c>
      <c r="CN18">
        <v>3.5424669999999998</v>
      </c>
      <c r="CO18">
        <v>3</v>
      </c>
      <c r="CP18">
        <v>0.99528000000000005</v>
      </c>
      <c r="CQ18">
        <v>2.7933970000000001</v>
      </c>
      <c r="CR18">
        <v>3.51</v>
      </c>
      <c r="CS18">
        <v>1.9853970000000001</v>
      </c>
      <c r="CT18">
        <v>1.9429620000000001</v>
      </c>
      <c r="CU18">
        <v>0.97984199999999999</v>
      </c>
      <c r="CV18">
        <v>2.6836880000000001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80.161799000000002</v>
      </c>
    </row>
    <row r="19" spans="1:114">
      <c r="A19" t="s">
        <v>61</v>
      </c>
      <c r="B19">
        <v>0</v>
      </c>
      <c r="C19">
        <v>0</v>
      </c>
      <c r="D19">
        <v>46.251199999999997</v>
      </c>
      <c r="E19">
        <v>0</v>
      </c>
      <c r="F19">
        <v>15.607799999999999</v>
      </c>
      <c r="G19">
        <v>22.62</v>
      </c>
      <c r="H19">
        <v>0</v>
      </c>
      <c r="I19">
        <v>93.725999999999999</v>
      </c>
      <c r="J19">
        <v>2.286</v>
      </c>
      <c r="K19">
        <v>687.84215500000005</v>
      </c>
      <c r="L19">
        <v>437.60275000000001</v>
      </c>
      <c r="M19">
        <v>92.92</v>
      </c>
      <c r="N19">
        <v>119.15625</v>
      </c>
      <c r="O19">
        <v>62.395313000000002</v>
      </c>
      <c r="P19">
        <v>75.239999999999995</v>
      </c>
      <c r="Q19">
        <v>21.938279999999999</v>
      </c>
      <c r="R19">
        <v>42.846803999999999</v>
      </c>
      <c r="S19">
        <v>26.620229999999999</v>
      </c>
      <c r="T19">
        <v>0.5625</v>
      </c>
      <c r="U19">
        <v>348.97500000000002</v>
      </c>
      <c r="V19">
        <v>18.765000000000001</v>
      </c>
      <c r="W19">
        <v>34.799309999999998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8.3312000000000008</v>
      </c>
      <c r="AG19">
        <v>42.923200000000001</v>
      </c>
      <c r="AH19">
        <v>0</v>
      </c>
      <c r="AI19">
        <v>0</v>
      </c>
      <c r="AJ19">
        <v>0</v>
      </c>
      <c r="AK19">
        <v>26.4315</v>
      </c>
      <c r="AL19">
        <v>0</v>
      </c>
      <c r="AM19">
        <v>16.349423999999999</v>
      </c>
      <c r="AN19">
        <v>0.76400999999999997</v>
      </c>
      <c r="AO19">
        <v>0</v>
      </c>
      <c r="AP19">
        <v>0.25619999999999998</v>
      </c>
      <c r="AQ19">
        <v>0</v>
      </c>
      <c r="AR19">
        <v>44.16</v>
      </c>
      <c r="AS19">
        <v>32.553840000000001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80.161910000000006</v>
      </c>
      <c r="BA19">
        <f t="shared" si="1"/>
        <v>2567.4029009999999</v>
      </c>
      <c r="BD19">
        <v>2.1469499999999999</v>
      </c>
      <c r="BE19">
        <v>0</v>
      </c>
      <c r="BF19">
        <v>2.4451000000000001E-2</v>
      </c>
      <c r="BG19">
        <v>0</v>
      </c>
      <c r="BH19">
        <v>0</v>
      </c>
      <c r="BI19">
        <v>0.84400399999999998</v>
      </c>
      <c r="BJ19">
        <v>0</v>
      </c>
      <c r="BK19">
        <v>1.6140000000000002E-2</v>
      </c>
      <c r="BL19">
        <v>0</v>
      </c>
      <c r="BM19">
        <v>0</v>
      </c>
      <c r="BN19">
        <v>0</v>
      </c>
      <c r="BO19">
        <v>2.02</v>
      </c>
      <c r="BP19">
        <v>1.07</v>
      </c>
      <c r="BQ19">
        <v>0</v>
      </c>
      <c r="BR19">
        <v>0.49992799999999998</v>
      </c>
      <c r="BS19">
        <v>1.64</v>
      </c>
      <c r="BT19">
        <v>0</v>
      </c>
      <c r="BU19">
        <v>2.6312959999999999</v>
      </c>
      <c r="BV19">
        <v>1.341844</v>
      </c>
      <c r="BW19">
        <v>9.4499999999999993</v>
      </c>
      <c r="BX19">
        <v>4.2581249999999997</v>
      </c>
      <c r="BY19">
        <v>0.22</v>
      </c>
      <c r="BZ19">
        <v>1.9381029999999999</v>
      </c>
      <c r="CA19">
        <v>3.5116909999999999</v>
      </c>
      <c r="CB19">
        <v>1.86</v>
      </c>
      <c r="CC19">
        <v>0.38</v>
      </c>
      <c r="CD19">
        <v>1.37</v>
      </c>
      <c r="CE19">
        <v>1.04</v>
      </c>
      <c r="CF19">
        <v>0.17</v>
      </c>
      <c r="CG19">
        <v>3.01</v>
      </c>
      <c r="CH19">
        <v>0</v>
      </c>
      <c r="CI19">
        <v>8</v>
      </c>
      <c r="CJ19">
        <v>1.92</v>
      </c>
      <c r="CK19">
        <v>1.79</v>
      </c>
      <c r="CL19">
        <v>5.313701</v>
      </c>
      <c r="CM19">
        <v>0.935114</v>
      </c>
      <c r="CN19">
        <v>3.5424669999999998</v>
      </c>
      <c r="CO19">
        <v>3</v>
      </c>
      <c r="CP19">
        <v>0.99528000000000005</v>
      </c>
      <c r="CQ19">
        <v>2.7933970000000001</v>
      </c>
      <c r="CR19">
        <v>3.51</v>
      </c>
      <c r="CS19">
        <v>1.9853970000000001</v>
      </c>
      <c r="CT19">
        <v>1.9429620000000001</v>
      </c>
      <c r="CU19">
        <v>0.97984199999999999</v>
      </c>
      <c r="CV19">
        <v>2.6836880000000001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80.161910000000006</v>
      </c>
    </row>
    <row r="20" spans="1:114">
      <c r="A20" t="s">
        <v>62</v>
      </c>
      <c r="B20">
        <v>0</v>
      </c>
      <c r="C20">
        <v>0</v>
      </c>
      <c r="D20">
        <v>46.251199999999997</v>
      </c>
      <c r="E20">
        <v>0</v>
      </c>
      <c r="F20">
        <v>15.607799999999999</v>
      </c>
      <c r="G20">
        <v>22.62</v>
      </c>
      <c r="H20">
        <v>0</v>
      </c>
      <c r="I20">
        <v>93.725999999999999</v>
      </c>
      <c r="J20">
        <v>2.286</v>
      </c>
      <c r="K20">
        <v>687.84215500000005</v>
      </c>
      <c r="L20">
        <v>437.60275000000001</v>
      </c>
      <c r="M20">
        <v>92.92</v>
      </c>
      <c r="N20">
        <v>119.15625</v>
      </c>
      <c r="O20">
        <v>62.395313000000002</v>
      </c>
      <c r="P20">
        <v>75.239999999999995</v>
      </c>
      <c r="Q20">
        <v>21.938279999999999</v>
      </c>
      <c r="R20">
        <v>42.846803999999999</v>
      </c>
      <c r="S20">
        <v>26.620229999999999</v>
      </c>
      <c r="T20">
        <v>0.5625</v>
      </c>
      <c r="U20">
        <v>348.97500000000002</v>
      </c>
      <c r="V20">
        <v>18.765000000000001</v>
      </c>
      <c r="W20">
        <v>34.799309999999998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8.3312000000000008</v>
      </c>
      <c r="AG20">
        <v>42.923200000000001</v>
      </c>
      <c r="AH20">
        <v>0</v>
      </c>
      <c r="AI20">
        <v>0</v>
      </c>
      <c r="AJ20">
        <v>0</v>
      </c>
      <c r="AK20">
        <v>26.4315</v>
      </c>
      <c r="AL20">
        <v>0</v>
      </c>
      <c r="AM20">
        <v>16.349423999999999</v>
      </c>
      <c r="AN20">
        <v>0.76400999999999997</v>
      </c>
      <c r="AO20">
        <v>0</v>
      </c>
      <c r="AP20">
        <v>0.25619999999999998</v>
      </c>
      <c r="AQ20">
        <v>0</v>
      </c>
      <c r="AR20">
        <v>44.16</v>
      </c>
      <c r="AS20">
        <v>32.553840000000001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80.161910000000006</v>
      </c>
      <c r="BA20">
        <f t="shared" si="1"/>
        <v>2567.4029009999999</v>
      </c>
      <c r="BD20">
        <v>2.1469499999999999</v>
      </c>
      <c r="BE20">
        <v>0</v>
      </c>
      <c r="BF20">
        <v>2.4451000000000001E-2</v>
      </c>
      <c r="BG20">
        <v>0</v>
      </c>
      <c r="BH20">
        <v>0</v>
      </c>
      <c r="BI20">
        <v>0.84400399999999998</v>
      </c>
      <c r="BJ20">
        <v>0</v>
      </c>
      <c r="BK20">
        <v>1.6140000000000002E-2</v>
      </c>
      <c r="BL20">
        <v>0</v>
      </c>
      <c r="BM20">
        <v>0</v>
      </c>
      <c r="BN20">
        <v>0</v>
      </c>
      <c r="BO20">
        <v>2.02</v>
      </c>
      <c r="BP20">
        <v>1.07</v>
      </c>
      <c r="BQ20">
        <v>0</v>
      </c>
      <c r="BR20">
        <v>0.49992799999999998</v>
      </c>
      <c r="BS20">
        <v>1.64</v>
      </c>
      <c r="BT20">
        <v>0</v>
      </c>
      <c r="BU20">
        <v>2.6312959999999999</v>
      </c>
      <c r="BV20">
        <v>1.341844</v>
      </c>
      <c r="BW20">
        <v>9.4499999999999993</v>
      </c>
      <c r="BX20">
        <v>4.2581249999999997</v>
      </c>
      <c r="BY20">
        <v>0.22</v>
      </c>
      <c r="BZ20">
        <v>1.9381029999999999</v>
      </c>
      <c r="CA20">
        <v>3.5116909999999999</v>
      </c>
      <c r="CB20">
        <v>1.86</v>
      </c>
      <c r="CC20">
        <v>0.38</v>
      </c>
      <c r="CD20">
        <v>1.37</v>
      </c>
      <c r="CE20">
        <v>1.04</v>
      </c>
      <c r="CF20">
        <v>0.17</v>
      </c>
      <c r="CG20">
        <v>3.01</v>
      </c>
      <c r="CH20">
        <v>0</v>
      </c>
      <c r="CI20">
        <v>8</v>
      </c>
      <c r="CJ20">
        <v>1.92</v>
      </c>
      <c r="CK20">
        <v>1.79</v>
      </c>
      <c r="CL20">
        <v>5.313701</v>
      </c>
      <c r="CM20">
        <v>0.935114</v>
      </c>
      <c r="CN20">
        <v>3.5424669999999998</v>
      </c>
      <c r="CO20">
        <v>3</v>
      </c>
      <c r="CP20">
        <v>0.99528000000000005</v>
      </c>
      <c r="CQ20">
        <v>2.7933970000000001</v>
      </c>
      <c r="CR20">
        <v>3.51</v>
      </c>
      <c r="CS20">
        <v>1.9853970000000001</v>
      </c>
      <c r="CT20">
        <v>1.9429620000000001</v>
      </c>
      <c r="CU20">
        <v>0.97984199999999999</v>
      </c>
      <c r="CV20">
        <v>2.6836880000000001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80.161910000000006</v>
      </c>
    </row>
    <row r="21" spans="1:114">
      <c r="A21" t="s">
        <v>63</v>
      </c>
      <c r="B21">
        <v>0</v>
      </c>
      <c r="C21">
        <v>0</v>
      </c>
      <c r="D21">
        <v>46.251199999999997</v>
      </c>
      <c r="E21">
        <v>0</v>
      </c>
      <c r="F21">
        <v>15.607799999999999</v>
      </c>
      <c r="G21">
        <v>22.62</v>
      </c>
      <c r="H21">
        <v>0</v>
      </c>
      <c r="I21">
        <v>93.725999999999999</v>
      </c>
      <c r="J21">
        <v>2.286</v>
      </c>
      <c r="K21">
        <v>687.84215500000005</v>
      </c>
      <c r="L21">
        <v>437.60275000000001</v>
      </c>
      <c r="M21">
        <v>92.92</v>
      </c>
      <c r="N21">
        <v>119.15625</v>
      </c>
      <c r="O21">
        <v>62.395313000000002</v>
      </c>
      <c r="P21">
        <v>75.239999999999995</v>
      </c>
      <c r="Q21">
        <v>21.938279999999999</v>
      </c>
      <c r="R21">
        <v>42.846803999999999</v>
      </c>
      <c r="S21">
        <v>26.620229999999999</v>
      </c>
      <c r="T21">
        <v>0.5625</v>
      </c>
      <c r="U21">
        <v>348.97500000000002</v>
      </c>
      <c r="V21">
        <v>18.765000000000001</v>
      </c>
      <c r="W21">
        <v>34.799309999999998</v>
      </c>
      <c r="X21">
        <v>147.515625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8.3312000000000008</v>
      </c>
      <c r="AG21">
        <v>42.923200000000001</v>
      </c>
      <c r="AH21">
        <v>0</v>
      </c>
      <c r="AI21">
        <v>0</v>
      </c>
      <c r="AJ21">
        <v>0</v>
      </c>
      <c r="AK21">
        <v>26.4315</v>
      </c>
      <c r="AL21">
        <v>0</v>
      </c>
      <c r="AM21">
        <v>16.349423999999999</v>
      </c>
      <c r="AN21">
        <v>0.76400999999999997</v>
      </c>
      <c r="AO21">
        <v>0</v>
      </c>
      <c r="AP21">
        <v>0.25619999999999998</v>
      </c>
      <c r="AQ21">
        <v>0</v>
      </c>
      <c r="AR21">
        <v>39.744</v>
      </c>
      <c r="AS21">
        <v>32.553840000000001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80.161910000000006</v>
      </c>
      <c r="BA21">
        <f t="shared" si="1"/>
        <v>2562.9869010000002</v>
      </c>
      <c r="BD21">
        <v>2.1469499999999999</v>
      </c>
      <c r="BE21">
        <v>0</v>
      </c>
      <c r="BF21">
        <v>2.4451000000000001E-2</v>
      </c>
      <c r="BG21">
        <v>0</v>
      </c>
      <c r="BH21">
        <v>0</v>
      </c>
      <c r="BI21">
        <v>0.84400399999999998</v>
      </c>
      <c r="BJ21">
        <v>0</v>
      </c>
      <c r="BK21">
        <v>1.6140000000000002E-2</v>
      </c>
      <c r="BL21">
        <v>0</v>
      </c>
      <c r="BM21">
        <v>0</v>
      </c>
      <c r="BN21">
        <v>0</v>
      </c>
      <c r="BO21">
        <v>2.02</v>
      </c>
      <c r="BP21">
        <v>1.07</v>
      </c>
      <c r="BQ21">
        <v>0</v>
      </c>
      <c r="BR21">
        <v>0.49992799999999998</v>
      </c>
      <c r="BS21">
        <v>1.64</v>
      </c>
      <c r="BT21">
        <v>0</v>
      </c>
      <c r="BU21">
        <v>2.6312959999999999</v>
      </c>
      <c r="BV21">
        <v>1.341844</v>
      </c>
      <c r="BW21">
        <v>9.4499999999999993</v>
      </c>
      <c r="BX21">
        <v>4.2581249999999997</v>
      </c>
      <c r="BY21">
        <v>0.22</v>
      </c>
      <c r="BZ21">
        <v>1.9381029999999999</v>
      </c>
      <c r="CA21">
        <v>3.5116909999999999</v>
      </c>
      <c r="CB21">
        <v>1.86</v>
      </c>
      <c r="CC21">
        <v>0.38</v>
      </c>
      <c r="CD21">
        <v>1.37</v>
      </c>
      <c r="CE21">
        <v>1.04</v>
      </c>
      <c r="CF21">
        <v>0.17</v>
      </c>
      <c r="CG21">
        <v>3.01</v>
      </c>
      <c r="CH21">
        <v>0</v>
      </c>
      <c r="CI21">
        <v>8</v>
      </c>
      <c r="CJ21">
        <v>1.92</v>
      </c>
      <c r="CK21">
        <v>1.79</v>
      </c>
      <c r="CL21">
        <v>5.313701</v>
      </c>
      <c r="CM21">
        <v>0.935114</v>
      </c>
      <c r="CN21">
        <v>3.5424669999999998</v>
      </c>
      <c r="CO21">
        <v>3</v>
      </c>
      <c r="CP21">
        <v>0.99528000000000005</v>
      </c>
      <c r="CQ21">
        <v>2.7933970000000001</v>
      </c>
      <c r="CR21">
        <v>3.51</v>
      </c>
      <c r="CS21">
        <v>1.9853970000000001</v>
      </c>
      <c r="CT21">
        <v>1.9429620000000001</v>
      </c>
      <c r="CU21">
        <v>0.97984199999999999</v>
      </c>
      <c r="CV21">
        <v>2.6836880000000001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80.161910000000006</v>
      </c>
    </row>
    <row r="22" spans="1:114">
      <c r="A22" t="s">
        <v>64</v>
      </c>
      <c r="B22">
        <v>0</v>
      </c>
      <c r="C22">
        <v>0</v>
      </c>
      <c r="D22">
        <v>46.251199999999997</v>
      </c>
      <c r="E22">
        <v>0</v>
      </c>
      <c r="F22">
        <v>15.607799999999999</v>
      </c>
      <c r="G22">
        <v>22.62</v>
      </c>
      <c r="H22">
        <v>0</v>
      </c>
      <c r="I22">
        <v>93.725999999999999</v>
      </c>
      <c r="J22">
        <v>2.286</v>
      </c>
      <c r="K22">
        <v>687.84215500000005</v>
      </c>
      <c r="L22">
        <v>437.60275000000001</v>
      </c>
      <c r="M22">
        <v>92.92</v>
      </c>
      <c r="N22">
        <v>119.15625</v>
      </c>
      <c r="O22">
        <v>62.395313000000002</v>
      </c>
      <c r="P22">
        <v>75.239999999999995</v>
      </c>
      <c r="Q22">
        <v>21.938279999999999</v>
      </c>
      <c r="R22">
        <v>42.846803999999999</v>
      </c>
      <c r="S22">
        <v>26.620229999999999</v>
      </c>
      <c r="T22">
        <v>0.5625</v>
      </c>
      <c r="U22">
        <v>348.97500000000002</v>
      </c>
      <c r="V22">
        <v>18.765000000000001</v>
      </c>
      <c r="W22">
        <v>34.799309999999998</v>
      </c>
      <c r="X22">
        <v>147.515625</v>
      </c>
      <c r="Y22">
        <v>0</v>
      </c>
      <c r="Z22">
        <v>1.1000000000000001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8.3312000000000008</v>
      </c>
      <c r="AG22">
        <v>42.923200000000001</v>
      </c>
      <c r="AH22">
        <v>0</v>
      </c>
      <c r="AI22">
        <v>0</v>
      </c>
      <c r="AJ22">
        <v>0</v>
      </c>
      <c r="AK22">
        <v>26.4315</v>
      </c>
      <c r="AL22">
        <v>0</v>
      </c>
      <c r="AM22">
        <v>16.349423999999999</v>
      </c>
      <c r="AN22">
        <v>0.76400999999999997</v>
      </c>
      <c r="AO22">
        <v>0</v>
      </c>
      <c r="AP22">
        <v>0.25619999999999998</v>
      </c>
      <c r="AQ22">
        <v>0</v>
      </c>
      <c r="AR22">
        <v>39.744</v>
      </c>
      <c r="AS22">
        <v>32.553840000000001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80.161910000000006</v>
      </c>
      <c r="BA22">
        <f t="shared" si="1"/>
        <v>2557.533101</v>
      </c>
      <c r="BD22">
        <v>2.1469499999999999</v>
      </c>
      <c r="BE22">
        <v>0</v>
      </c>
      <c r="BF22">
        <v>2.4451000000000001E-2</v>
      </c>
      <c r="BG22">
        <v>0</v>
      </c>
      <c r="BH22">
        <v>0</v>
      </c>
      <c r="BI22">
        <v>0.84400399999999998</v>
      </c>
      <c r="BJ22">
        <v>0</v>
      </c>
      <c r="BK22">
        <v>1.6140000000000002E-2</v>
      </c>
      <c r="BL22">
        <v>0</v>
      </c>
      <c r="BM22">
        <v>0</v>
      </c>
      <c r="BN22">
        <v>0</v>
      </c>
      <c r="BO22">
        <v>2.02</v>
      </c>
      <c r="BP22">
        <v>1.07</v>
      </c>
      <c r="BQ22">
        <v>0</v>
      </c>
      <c r="BR22">
        <v>0.49992799999999998</v>
      </c>
      <c r="BS22">
        <v>1.64</v>
      </c>
      <c r="BT22">
        <v>0</v>
      </c>
      <c r="BU22">
        <v>2.6312959999999999</v>
      </c>
      <c r="BV22">
        <v>1.341844</v>
      </c>
      <c r="BW22">
        <v>9.4499999999999993</v>
      </c>
      <c r="BX22">
        <v>4.2581249999999997</v>
      </c>
      <c r="BY22">
        <v>0.22</v>
      </c>
      <c r="BZ22">
        <v>1.9381029999999999</v>
      </c>
      <c r="CA22">
        <v>3.5116909999999999</v>
      </c>
      <c r="CB22">
        <v>1.86</v>
      </c>
      <c r="CC22">
        <v>0.38</v>
      </c>
      <c r="CD22">
        <v>1.37</v>
      </c>
      <c r="CE22">
        <v>1.04</v>
      </c>
      <c r="CF22">
        <v>0.17</v>
      </c>
      <c r="CG22">
        <v>3.01</v>
      </c>
      <c r="CH22">
        <v>0</v>
      </c>
      <c r="CI22">
        <v>8</v>
      </c>
      <c r="CJ22">
        <v>1.92</v>
      </c>
      <c r="CK22">
        <v>1.79</v>
      </c>
      <c r="CL22">
        <v>5.313701</v>
      </c>
      <c r="CM22">
        <v>0.935114</v>
      </c>
      <c r="CN22">
        <v>3.5424669999999998</v>
      </c>
      <c r="CO22">
        <v>3</v>
      </c>
      <c r="CP22">
        <v>0.99528000000000005</v>
      </c>
      <c r="CQ22">
        <v>2.7933970000000001</v>
      </c>
      <c r="CR22">
        <v>3.51</v>
      </c>
      <c r="CS22">
        <v>1.9853970000000001</v>
      </c>
      <c r="CT22">
        <v>1.9429620000000001</v>
      </c>
      <c r="CU22">
        <v>0.97984199999999999</v>
      </c>
      <c r="CV22">
        <v>2.6836880000000001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80.161910000000006</v>
      </c>
    </row>
    <row r="23" spans="1:114">
      <c r="A23" t="s">
        <v>65</v>
      </c>
      <c r="B23">
        <v>0</v>
      </c>
      <c r="C23">
        <v>0</v>
      </c>
      <c r="D23">
        <v>46.251199999999997</v>
      </c>
      <c r="E23">
        <v>0</v>
      </c>
      <c r="F23">
        <v>15.607799999999999</v>
      </c>
      <c r="G23">
        <v>22.62</v>
      </c>
      <c r="H23">
        <v>0</v>
      </c>
      <c r="I23">
        <v>93.725999999999999</v>
      </c>
      <c r="J23">
        <v>2.286</v>
      </c>
      <c r="K23">
        <v>687.84215500000005</v>
      </c>
      <c r="L23">
        <v>437.60275000000001</v>
      </c>
      <c r="M23">
        <v>92.92</v>
      </c>
      <c r="N23">
        <v>119.15625</v>
      </c>
      <c r="O23">
        <v>62.395313000000002</v>
      </c>
      <c r="P23">
        <v>75.239999999999995</v>
      </c>
      <c r="Q23">
        <v>21.938279999999999</v>
      </c>
      <c r="R23">
        <v>42.846803999999999</v>
      </c>
      <c r="S23">
        <v>26.620229999999999</v>
      </c>
      <c r="T23">
        <v>0.5625</v>
      </c>
      <c r="U23">
        <v>348.97500000000002</v>
      </c>
      <c r="V23">
        <v>19.181999999999999</v>
      </c>
      <c r="W23">
        <v>34.799309999999998</v>
      </c>
      <c r="X23">
        <v>147.515625</v>
      </c>
      <c r="Y23">
        <v>0</v>
      </c>
      <c r="Z23">
        <v>1.1000000000000001</v>
      </c>
      <c r="AA23">
        <v>3.7919999999999998</v>
      </c>
      <c r="AB23">
        <v>0</v>
      </c>
      <c r="AC23">
        <v>0</v>
      </c>
      <c r="AD23">
        <v>0</v>
      </c>
      <c r="AE23">
        <v>0</v>
      </c>
      <c r="AF23">
        <v>8.3312000000000008</v>
      </c>
      <c r="AG23">
        <v>42.923200000000001</v>
      </c>
      <c r="AH23">
        <v>19.54</v>
      </c>
      <c r="AI23">
        <v>0</v>
      </c>
      <c r="AJ23">
        <v>0</v>
      </c>
      <c r="AK23">
        <v>26.4315</v>
      </c>
      <c r="AL23">
        <v>0</v>
      </c>
      <c r="AM23">
        <v>16.349423999999999</v>
      </c>
      <c r="AN23">
        <v>0.76400999999999997</v>
      </c>
      <c r="AO23">
        <v>0</v>
      </c>
      <c r="AP23">
        <v>0.25619999999999998</v>
      </c>
      <c r="AQ23">
        <v>0</v>
      </c>
      <c r="AR23">
        <v>39.744</v>
      </c>
      <c r="AS23">
        <v>32.553840000000001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80.318709999999996</v>
      </c>
      <c r="BA23">
        <f t="shared" si="1"/>
        <v>2581.438901</v>
      </c>
      <c r="BD23">
        <v>2.1469499999999999</v>
      </c>
      <c r="BE23">
        <v>0</v>
      </c>
      <c r="BF23">
        <v>2.4451000000000001E-2</v>
      </c>
      <c r="BG23">
        <v>0</v>
      </c>
      <c r="BH23">
        <v>0</v>
      </c>
      <c r="BI23">
        <v>0.84400399999999998</v>
      </c>
      <c r="BJ23">
        <v>0</v>
      </c>
      <c r="BK23">
        <v>1.6140000000000002E-2</v>
      </c>
      <c r="BL23">
        <v>0</v>
      </c>
      <c r="BM23">
        <v>0</v>
      </c>
      <c r="BN23">
        <v>0</v>
      </c>
      <c r="BO23">
        <v>2.02</v>
      </c>
      <c r="BP23">
        <v>1.07</v>
      </c>
      <c r="BQ23">
        <v>0</v>
      </c>
      <c r="BR23">
        <v>0.49992799999999998</v>
      </c>
      <c r="BS23">
        <v>1.64</v>
      </c>
      <c r="BT23">
        <v>0</v>
      </c>
      <c r="BU23">
        <v>2.6312959999999999</v>
      </c>
      <c r="BV23">
        <v>1.341844</v>
      </c>
      <c r="BW23">
        <v>9.4499999999999993</v>
      </c>
      <c r="BX23">
        <v>4.2581249999999997</v>
      </c>
      <c r="BY23">
        <v>0.22</v>
      </c>
      <c r="BZ23">
        <v>1.9381029999999999</v>
      </c>
      <c r="CA23">
        <v>3.5116909999999999</v>
      </c>
      <c r="CB23">
        <v>1.86</v>
      </c>
      <c r="CC23">
        <v>0.38</v>
      </c>
      <c r="CD23">
        <v>1.37</v>
      </c>
      <c r="CE23">
        <v>1.04</v>
      </c>
      <c r="CF23">
        <v>0.17</v>
      </c>
      <c r="CG23">
        <v>3.01</v>
      </c>
      <c r="CH23">
        <v>0.15679999999999999</v>
      </c>
      <c r="CI23">
        <v>8</v>
      </c>
      <c r="CJ23">
        <v>1.92</v>
      </c>
      <c r="CK23">
        <v>1.79</v>
      </c>
      <c r="CL23">
        <v>5.313701</v>
      </c>
      <c r="CM23">
        <v>0.935114</v>
      </c>
      <c r="CN23">
        <v>3.5424669999999998</v>
      </c>
      <c r="CO23">
        <v>3</v>
      </c>
      <c r="CP23">
        <v>0.99528000000000005</v>
      </c>
      <c r="CQ23">
        <v>2.7933970000000001</v>
      </c>
      <c r="CR23">
        <v>3.51</v>
      </c>
      <c r="CS23">
        <v>1.9853970000000001</v>
      </c>
      <c r="CT23">
        <v>1.9429620000000001</v>
      </c>
      <c r="CU23">
        <v>0.97984199999999999</v>
      </c>
      <c r="CV23">
        <v>2.6836880000000001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80.318709999999996</v>
      </c>
    </row>
    <row r="24" spans="1:114">
      <c r="A24" t="s">
        <v>66</v>
      </c>
      <c r="B24">
        <v>0</v>
      </c>
      <c r="C24">
        <v>0</v>
      </c>
      <c r="D24">
        <v>46.251199999999997</v>
      </c>
      <c r="E24">
        <v>0</v>
      </c>
      <c r="F24">
        <v>15.607799999999999</v>
      </c>
      <c r="G24">
        <v>22.62</v>
      </c>
      <c r="H24">
        <v>0</v>
      </c>
      <c r="I24">
        <v>93.725999999999999</v>
      </c>
      <c r="J24">
        <v>2.286</v>
      </c>
      <c r="K24">
        <v>687.84215500000005</v>
      </c>
      <c r="L24">
        <v>437.60275000000001</v>
      </c>
      <c r="M24">
        <v>92.92</v>
      </c>
      <c r="N24">
        <v>119.15625</v>
      </c>
      <c r="O24">
        <v>62.395313000000002</v>
      </c>
      <c r="P24">
        <v>75.239999999999995</v>
      </c>
      <c r="Q24">
        <v>21.938279999999999</v>
      </c>
      <c r="R24">
        <v>42.846803999999999</v>
      </c>
      <c r="S24">
        <v>26.620229999999999</v>
      </c>
      <c r="T24">
        <v>0.5625</v>
      </c>
      <c r="U24">
        <v>348.97500000000002</v>
      </c>
      <c r="V24">
        <v>19.181999999999999</v>
      </c>
      <c r="W24">
        <v>34.799309999999998</v>
      </c>
      <c r="X24">
        <v>147.515625</v>
      </c>
      <c r="Y24">
        <v>0</v>
      </c>
      <c r="Z24">
        <v>1.1000000000000001</v>
      </c>
      <c r="AA24">
        <v>13.983000000000001</v>
      </c>
      <c r="AB24">
        <v>0</v>
      </c>
      <c r="AC24">
        <v>0</v>
      </c>
      <c r="AD24">
        <v>0</v>
      </c>
      <c r="AE24">
        <v>0</v>
      </c>
      <c r="AF24">
        <v>8.3312000000000008</v>
      </c>
      <c r="AG24">
        <v>42.923200000000001</v>
      </c>
      <c r="AH24">
        <v>39.08</v>
      </c>
      <c r="AI24">
        <v>0</v>
      </c>
      <c r="AJ24">
        <v>0</v>
      </c>
      <c r="AK24">
        <v>26.4315</v>
      </c>
      <c r="AL24">
        <v>0</v>
      </c>
      <c r="AM24">
        <v>16.349423999999999</v>
      </c>
      <c r="AN24">
        <v>0.76400999999999997</v>
      </c>
      <c r="AO24">
        <v>0</v>
      </c>
      <c r="AP24">
        <v>0.25619999999999998</v>
      </c>
      <c r="AQ24">
        <v>14.388</v>
      </c>
      <c r="AR24">
        <v>39.744</v>
      </c>
      <c r="AS24">
        <v>32.553840000000001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80.47551</v>
      </c>
      <c r="BA24">
        <f t="shared" si="1"/>
        <v>2625.7147010000003</v>
      </c>
      <c r="BD24">
        <v>2.1469499999999999</v>
      </c>
      <c r="BE24">
        <v>0</v>
      </c>
      <c r="BF24">
        <v>2.4451000000000001E-2</v>
      </c>
      <c r="BG24">
        <v>0</v>
      </c>
      <c r="BH24">
        <v>0</v>
      </c>
      <c r="BI24">
        <v>0.84400399999999998</v>
      </c>
      <c r="BJ24">
        <v>0</v>
      </c>
      <c r="BK24">
        <v>1.6140000000000002E-2</v>
      </c>
      <c r="BL24">
        <v>0</v>
      </c>
      <c r="BM24">
        <v>0</v>
      </c>
      <c r="BN24">
        <v>0</v>
      </c>
      <c r="BO24">
        <v>2.02</v>
      </c>
      <c r="BP24">
        <v>1.07</v>
      </c>
      <c r="BQ24">
        <v>0</v>
      </c>
      <c r="BR24">
        <v>0.49992799999999998</v>
      </c>
      <c r="BS24">
        <v>1.64</v>
      </c>
      <c r="BT24">
        <v>0</v>
      </c>
      <c r="BU24">
        <v>2.6312959999999999</v>
      </c>
      <c r="BV24">
        <v>1.341844</v>
      </c>
      <c r="BW24">
        <v>9.4499999999999993</v>
      </c>
      <c r="BX24">
        <v>4.2581249999999997</v>
      </c>
      <c r="BY24">
        <v>0.22</v>
      </c>
      <c r="BZ24">
        <v>1.9381029999999999</v>
      </c>
      <c r="CA24">
        <v>3.5116909999999999</v>
      </c>
      <c r="CB24">
        <v>1.86</v>
      </c>
      <c r="CC24">
        <v>0.38</v>
      </c>
      <c r="CD24">
        <v>1.37</v>
      </c>
      <c r="CE24">
        <v>1.04</v>
      </c>
      <c r="CF24">
        <v>0.17</v>
      </c>
      <c r="CG24">
        <v>3.01</v>
      </c>
      <c r="CH24">
        <v>0.31359999999999999</v>
      </c>
      <c r="CI24">
        <v>8</v>
      </c>
      <c r="CJ24">
        <v>1.92</v>
      </c>
      <c r="CK24">
        <v>1.79</v>
      </c>
      <c r="CL24">
        <v>5.313701</v>
      </c>
      <c r="CM24">
        <v>0.935114</v>
      </c>
      <c r="CN24">
        <v>3.5424669999999998</v>
      </c>
      <c r="CO24">
        <v>3</v>
      </c>
      <c r="CP24">
        <v>0.99528000000000005</v>
      </c>
      <c r="CQ24">
        <v>2.7933970000000001</v>
      </c>
      <c r="CR24">
        <v>3.51</v>
      </c>
      <c r="CS24">
        <v>1.9853970000000001</v>
      </c>
      <c r="CT24">
        <v>1.9429620000000001</v>
      </c>
      <c r="CU24">
        <v>0.97984199999999999</v>
      </c>
      <c r="CV24">
        <v>2.6836880000000001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80.47551</v>
      </c>
    </row>
    <row r="25" spans="1:114">
      <c r="A25" t="s">
        <v>67</v>
      </c>
      <c r="B25">
        <v>0</v>
      </c>
      <c r="C25">
        <v>0</v>
      </c>
      <c r="D25">
        <v>46.251199999999997</v>
      </c>
      <c r="E25">
        <v>0</v>
      </c>
      <c r="F25">
        <v>15.607799999999999</v>
      </c>
      <c r="G25">
        <v>22.62</v>
      </c>
      <c r="H25">
        <v>0</v>
      </c>
      <c r="I25">
        <v>93.725999999999999</v>
      </c>
      <c r="J25">
        <v>2.286</v>
      </c>
      <c r="K25">
        <v>687.84215500000005</v>
      </c>
      <c r="L25">
        <v>437.60275000000001</v>
      </c>
      <c r="M25">
        <v>92.92</v>
      </c>
      <c r="N25">
        <v>119.15625</v>
      </c>
      <c r="O25">
        <v>62.395313000000002</v>
      </c>
      <c r="P25">
        <v>75.239999999999995</v>
      </c>
      <c r="Q25">
        <v>21.938279999999999</v>
      </c>
      <c r="R25">
        <v>42.846803999999999</v>
      </c>
      <c r="S25">
        <v>26.620229999999999</v>
      </c>
      <c r="T25">
        <v>0.5625</v>
      </c>
      <c r="U25">
        <v>348.97500000000002</v>
      </c>
      <c r="V25">
        <v>19.181999999999999</v>
      </c>
      <c r="W25">
        <v>34.799309999999998</v>
      </c>
      <c r="X25">
        <v>147.515625</v>
      </c>
      <c r="Y25">
        <v>0</v>
      </c>
      <c r="Z25">
        <v>1.1000000000000001</v>
      </c>
      <c r="AA25">
        <v>13.983000000000001</v>
      </c>
      <c r="AB25">
        <v>0</v>
      </c>
      <c r="AC25">
        <v>1.58328</v>
      </c>
      <c r="AD25">
        <v>0</v>
      </c>
      <c r="AE25">
        <v>0</v>
      </c>
      <c r="AF25">
        <v>8.3312000000000008</v>
      </c>
      <c r="AG25">
        <v>42.923200000000001</v>
      </c>
      <c r="AH25">
        <v>39.08</v>
      </c>
      <c r="AI25">
        <v>0</v>
      </c>
      <c r="AJ25">
        <v>0</v>
      </c>
      <c r="AK25">
        <v>26.4315</v>
      </c>
      <c r="AL25">
        <v>0</v>
      </c>
      <c r="AM25">
        <v>16.349423999999999</v>
      </c>
      <c r="AN25">
        <v>0.76400999999999997</v>
      </c>
      <c r="AO25">
        <v>0</v>
      </c>
      <c r="AP25">
        <v>0.25619999999999998</v>
      </c>
      <c r="AQ25">
        <v>43.164000000000001</v>
      </c>
      <c r="AR25">
        <v>39.744</v>
      </c>
      <c r="AS25">
        <v>32.553840000000001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80.47551</v>
      </c>
      <c r="BA25">
        <f t="shared" si="1"/>
        <v>2656.0739810000005</v>
      </c>
      <c r="BD25">
        <v>2.1469499999999999</v>
      </c>
      <c r="BE25">
        <v>0</v>
      </c>
      <c r="BF25">
        <v>2.4451000000000001E-2</v>
      </c>
      <c r="BG25">
        <v>0</v>
      </c>
      <c r="BH25">
        <v>0</v>
      </c>
      <c r="BI25">
        <v>0.84400399999999998</v>
      </c>
      <c r="BJ25">
        <v>0</v>
      </c>
      <c r="BK25">
        <v>1.6140000000000002E-2</v>
      </c>
      <c r="BL25">
        <v>0</v>
      </c>
      <c r="BM25">
        <v>0</v>
      </c>
      <c r="BN25">
        <v>0</v>
      </c>
      <c r="BO25">
        <v>2.02</v>
      </c>
      <c r="BP25">
        <v>1.07</v>
      </c>
      <c r="BQ25">
        <v>0</v>
      </c>
      <c r="BR25">
        <v>0.49992799999999998</v>
      </c>
      <c r="BS25">
        <v>1.64</v>
      </c>
      <c r="BT25">
        <v>0</v>
      </c>
      <c r="BU25">
        <v>2.6312959999999999</v>
      </c>
      <c r="BV25">
        <v>1.341844</v>
      </c>
      <c r="BW25">
        <v>9.4499999999999993</v>
      </c>
      <c r="BX25">
        <v>4.2581249999999997</v>
      </c>
      <c r="BY25">
        <v>0.22</v>
      </c>
      <c r="BZ25">
        <v>1.9381029999999999</v>
      </c>
      <c r="CA25">
        <v>3.5116909999999999</v>
      </c>
      <c r="CB25">
        <v>1.86</v>
      </c>
      <c r="CC25">
        <v>0.38</v>
      </c>
      <c r="CD25">
        <v>1.37</v>
      </c>
      <c r="CE25">
        <v>1.04</v>
      </c>
      <c r="CF25">
        <v>0.17</v>
      </c>
      <c r="CG25">
        <v>3.01</v>
      </c>
      <c r="CH25">
        <v>0.31359999999999999</v>
      </c>
      <c r="CI25">
        <v>8</v>
      </c>
      <c r="CJ25">
        <v>1.92</v>
      </c>
      <c r="CK25">
        <v>1.79</v>
      </c>
      <c r="CL25">
        <v>5.313701</v>
      </c>
      <c r="CM25">
        <v>0.935114</v>
      </c>
      <c r="CN25">
        <v>3.5424669999999998</v>
      </c>
      <c r="CO25">
        <v>3</v>
      </c>
      <c r="CP25">
        <v>0.99528000000000005</v>
      </c>
      <c r="CQ25">
        <v>2.7933970000000001</v>
      </c>
      <c r="CR25">
        <v>3.51</v>
      </c>
      <c r="CS25">
        <v>1.9853970000000001</v>
      </c>
      <c r="CT25">
        <v>1.9429620000000001</v>
      </c>
      <c r="CU25">
        <v>0.97984199999999999</v>
      </c>
      <c r="CV25">
        <v>2.6836880000000001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80.47551</v>
      </c>
    </row>
    <row r="26" spans="1:114">
      <c r="A26" t="s">
        <v>68</v>
      </c>
      <c r="B26">
        <v>0</v>
      </c>
      <c r="C26">
        <v>0</v>
      </c>
      <c r="D26">
        <v>46.251199999999997</v>
      </c>
      <c r="E26">
        <v>0</v>
      </c>
      <c r="F26">
        <v>15.607799999999999</v>
      </c>
      <c r="G26">
        <v>22.62</v>
      </c>
      <c r="H26">
        <v>0</v>
      </c>
      <c r="I26">
        <v>93.725999999999999</v>
      </c>
      <c r="J26">
        <v>2.286</v>
      </c>
      <c r="K26">
        <v>687.84215500000005</v>
      </c>
      <c r="L26">
        <v>437.60275000000001</v>
      </c>
      <c r="M26">
        <v>92.92</v>
      </c>
      <c r="N26">
        <v>119.15625</v>
      </c>
      <c r="O26">
        <v>62.395313000000002</v>
      </c>
      <c r="P26">
        <v>75.239999999999995</v>
      </c>
      <c r="Q26">
        <v>21.938279999999999</v>
      </c>
      <c r="R26">
        <v>42.846803999999999</v>
      </c>
      <c r="S26">
        <v>26.620229999999999</v>
      </c>
      <c r="T26">
        <v>0.5625</v>
      </c>
      <c r="U26">
        <v>348.97500000000002</v>
      </c>
      <c r="V26">
        <v>19.181999999999999</v>
      </c>
      <c r="W26">
        <v>34.799309999999998</v>
      </c>
      <c r="X26">
        <v>147.515625</v>
      </c>
      <c r="Y26">
        <v>0</v>
      </c>
      <c r="Z26">
        <v>1.1000000000000001</v>
      </c>
      <c r="AA26">
        <v>17.774999999999999</v>
      </c>
      <c r="AB26">
        <v>3.47</v>
      </c>
      <c r="AC26">
        <v>10.02744</v>
      </c>
      <c r="AD26">
        <v>0</v>
      </c>
      <c r="AE26">
        <v>0</v>
      </c>
      <c r="AF26">
        <v>8.3312000000000008</v>
      </c>
      <c r="AG26">
        <v>42.923200000000001</v>
      </c>
      <c r="AH26">
        <v>39.08</v>
      </c>
      <c r="AI26">
        <v>0</v>
      </c>
      <c r="AJ26">
        <v>0</v>
      </c>
      <c r="AK26">
        <v>26.4315</v>
      </c>
      <c r="AL26">
        <v>0</v>
      </c>
      <c r="AM26">
        <v>16.349423999999999</v>
      </c>
      <c r="AN26">
        <v>0.76400999999999997</v>
      </c>
      <c r="AO26">
        <v>0</v>
      </c>
      <c r="AP26">
        <v>0.25619999999999998</v>
      </c>
      <c r="AQ26">
        <v>57.552</v>
      </c>
      <c r="AR26">
        <v>39.744</v>
      </c>
      <c r="AS26">
        <v>32.553840000000001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80.861509999999996</v>
      </c>
      <c r="BA26">
        <f t="shared" si="1"/>
        <v>2686.5541410000001</v>
      </c>
      <c r="BD26">
        <v>2.1469499999999999</v>
      </c>
      <c r="BE26">
        <v>0</v>
      </c>
      <c r="BF26">
        <v>2.4451000000000001E-2</v>
      </c>
      <c r="BG26">
        <v>0</v>
      </c>
      <c r="BH26">
        <v>0</v>
      </c>
      <c r="BI26">
        <v>0.84400399999999998</v>
      </c>
      <c r="BJ26">
        <v>0</v>
      </c>
      <c r="BK26">
        <v>1.6140000000000002E-2</v>
      </c>
      <c r="BL26">
        <v>0</v>
      </c>
      <c r="BM26">
        <v>0</v>
      </c>
      <c r="BN26">
        <v>0</v>
      </c>
      <c r="BO26">
        <v>2.02</v>
      </c>
      <c r="BP26">
        <v>1.07</v>
      </c>
      <c r="BQ26">
        <v>0</v>
      </c>
      <c r="BR26">
        <v>0.49992799999999998</v>
      </c>
      <c r="BS26">
        <v>1.64</v>
      </c>
      <c r="BT26">
        <v>0.33600000000000002</v>
      </c>
      <c r="BU26">
        <v>2.6312959999999999</v>
      </c>
      <c r="BV26">
        <v>1.341844</v>
      </c>
      <c r="BW26">
        <v>9.4499999999999993</v>
      </c>
      <c r="BX26">
        <v>4.2581249999999997</v>
      </c>
      <c r="BY26">
        <v>0.22</v>
      </c>
      <c r="BZ26">
        <v>1.9381029999999999</v>
      </c>
      <c r="CA26">
        <v>3.5116909999999999</v>
      </c>
      <c r="CB26">
        <v>1.86</v>
      </c>
      <c r="CC26">
        <v>0.39</v>
      </c>
      <c r="CD26">
        <v>1.41</v>
      </c>
      <c r="CE26">
        <v>1.04</v>
      </c>
      <c r="CF26">
        <v>0.17</v>
      </c>
      <c r="CG26">
        <v>3.01</v>
      </c>
      <c r="CH26">
        <v>0.31359999999999999</v>
      </c>
      <c r="CI26">
        <v>8</v>
      </c>
      <c r="CJ26">
        <v>1.92</v>
      </c>
      <c r="CK26">
        <v>1.79</v>
      </c>
      <c r="CL26">
        <v>5.313701</v>
      </c>
      <c r="CM26">
        <v>0.935114</v>
      </c>
      <c r="CN26">
        <v>3.5424669999999998</v>
      </c>
      <c r="CO26">
        <v>3</v>
      </c>
      <c r="CP26">
        <v>0.99528000000000005</v>
      </c>
      <c r="CQ26">
        <v>2.7933970000000001</v>
      </c>
      <c r="CR26">
        <v>3.51</v>
      </c>
      <c r="CS26">
        <v>1.9853970000000001</v>
      </c>
      <c r="CT26">
        <v>1.9429620000000001</v>
      </c>
      <c r="CU26">
        <v>0.97984199999999999</v>
      </c>
      <c r="CV26">
        <v>2.6836880000000001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80.861509999999996</v>
      </c>
    </row>
    <row r="27" spans="1:114">
      <c r="A27" t="s">
        <v>69</v>
      </c>
      <c r="B27">
        <v>0</v>
      </c>
      <c r="C27">
        <v>0</v>
      </c>
      <c r="D27">
        <v>46.031999999999996</v>
      </c>
      <c r="E27">
        <v>0</v>
      </c>
      <c r="F27">
        <v>15.607799999999999</v>
      </c>
      <c r="G27">
        <v>22.62</v>
      </c>
      <c r="H27">
        <v>0</v>
      </c>
      <c r="I27">
        <v>93.725999999999999</v>
      </c>
      <c r="J27">
        <v>2.286</v>
      </c>
      <c r="K27">
        <v>687.84215500000005</v>
      </c>
      <c r="L27">
        <v>437.60275000000001</v>
      </c>
      <c r="M27">
        <v>92.92</v>
      </c>
      <c r="N27">
        <v>119.15625</v>
      </c>
      <c r="O27">
        <v>62.395313000000002</v>
      </c>
      <c r="P27">
        <v>75.239999999999995</v>
      </c>
      <c r="Q27">
        <v>21.938279999999999</v>
      </c>
      <c r="R27">
        <v>42.846803999999999</v>
      </c>
      <c r="S27">
        <v>26.620229999999999</v>
      </c>
      <c r="T27">
        <v>0.5625</v>
      </c>
      <c r="U27">
        <v>348.97500000000002</v>
      </c>
      <c r="V27">
        <v>19.181999999999999</v>
      </c>
      <c r="W27">
        <v>34.799309999999998</v>
      </c>
      <c r="X27">
        <v>147.515625</v>
      </c>
      <c r="Y27">
        <v>0</v>
      </c>
      <c r="Z27">
        <v>6.6</v>
      </c>
      <c r="AA27">
        <v>25.28</v>
      </c>
      <c r="AB27">
        <v>13.602399999999999</v>
      </c>
      <c r="AC27">
        <v>10.02744</v>
      </c>
      <c r="AD27">
        <v>9.4322999999999997</v>
      </c>
      <c r="AE27">
        <v>0</v>
      </c>
      <c r="AF27">
        <v>8.3312000000000008</v>
      </c>
      <c r="AG27">
        <v>42.923200000000001</v>
      </c>
      <c r="AH27">
        <v>68.39</v>
      </c>
      <c r="AI27">
        <v>3.9569999999999999</v>
      </c>
      <c r="AJ27">
        <v>0</v>
      </c>
      <c r="AK27">
        <v>26.4315</v>
      </c>
      <c r="AL27">
        <v>0</v>
      </c>
      <c r="AM27">
        <v>16.349423999999999</v>
      </c>
      <c r="AN27">
        <v>0.76400999999999997</v>
      </c>
      <c r="AO27">
        <v>0</v>
      </c>
      <c r="AP27">
        <v>0.25619999999999998</v>
      </c>
      <c r="AQ27">
        <v>52.8</v>
      </c>
      <c r="AR27">
        <v>44.16</v>
      </c>
      <c r="AS27">
        <v>31.612200000000001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81.442599000000001</v>
      </c>
      <c r="BA27">
        <f t="shared" si="1"/>
        <v>2751.4750899999999</v>
      </c>
      <c r="BD27">
        <v>2.1469499999999999</v>
      </c>
      <c r="BE27">
        <v>0</v>
      </c>
      <c r="BF27">
        <v>2.4340000000000001E-2</v>
      </c>
      <c r="BG27">
        <v>0</v>
      </c>
      <c r="BH27">
        <v>0</v>
      </c>
      <c r="BI27">
        <v>0.84400399999999998</v>
      </c>
      <c r="BJ27">
        <v>0</v>
      </c>
      <c r="BK27">
        <v>1.6140000000000002E-2</v>
      </c>
      <c r="BL27">
        <v>0</v>
      </c>
      <c r="BM27">
        <v>0</v>
      </c>
      <c r="BN27">
        <v>0</v>
      </c>
      <c r="BO27">
        <v>2.02</v>
      </c>
      <c r="BP27">
        <v>1.07</v>
      </c>
      <c r="BQ27">
        <v>0</v>
      </c>
      <c r="BR27">
        <v>0.49992799999999998</v>
      </c>
      <c r="BS27">
        <v>1.64</v>
      </c>
      <c r="BT27">
        <v>0.67200000000000004</v>
      </c>
      <c r="BU27">
        <v>2.6312959999999999</v>
      </c>
      <c r="BV27">
        <v>1.341844</v>
      </c>
      <c r="BW27">
        <v>9.4499999999999993</v>
      </c>
      <c r="BX27">
        <v>4.2581249999999997</v>
      </c>
      <c r="BY27">
        <v>0.22</v>
      </c>
      <c r="BZ27">
        <v>1.9381029999999999</v>
      </c>
      <c r="CA27">
        <v>3.5116909999999999</v>
      </c>
      <c r="CB27">
        <v>1.86</v>
      </c>
      <c r="CC27">
        <v>0.39</v>
      </c>
      <c r="CD27">
        <v>1.41</v>
      </c>
      <c r="CE27">
        <v>1.04</v>
      </c>
      <c r="CF27">
        <v>0.18</v>
      </c>
      <c r="CG27">
        <v>3.01</v>
      </c>
      <c r="CH27">
        <v>0.54879999999999995</v>
      </c>
      <c r="CI27">
        <v>8</v>
      </c>
      <c r="CJ27">
        <v>1.92</v>
      </c>
      <c r="CK27">
        <v>1.79</v>
      </c>
      <c r="CL27">
        <v>5.313701</v>
      </c>
      <c r="CM27">
        <v>0.935114</v>
      </c>
      <c r="CN27">
        <v>3.5424669999999998</v>
      </c>
      <c r="CO27">
        <v>3</v>
      </c>
      <c r="CP27">
        <v>0.99528000000000005</v>
      </c>
      <c r="CQ27">
        <v>2.7933970000000001</v>
      </c>
      <c r="CR27">
        <v>3.51</v>
      </c>
      <c r="CS27">
        <v>1.9853970000000001</v>
      </c>
      <c r="CT27">
        <v>1.9429620000000001</v>
      </c>
      <c r="CU27">
        <v>0.97984199999999999</v>
      </c>
      <c r="CV27">
        <v>2.6836880000000001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81.442599000000001</v>
      </c>
    </row>
    <row r="28" spans="1:114">
      <c r="A28" t="s">
        <v>70</v>
      </c>
      <c r="B28">
        <v>0</v>
      </c>
      <c r="C28">
        <v>0</v>
      </c>
      <c r="D28">
        <v>46.031999999999996</v>
      </c>
      <c r="E28">
        <v>0</v>
      </c>
      <c r="F28">
        <v>15.607799999999999</v>
      </c>
      <c r="G28">
        <v>22.62</v>
      </c>
      <c r="H28">
        <v>0</v>
      </c>
      <c r="I28">
        <v>93.725999999999999</v>
      </c>
      <c r="J28">
        <v>2.286</v>
      </c>
      <c r="K28">
        <v>687.84215500000005</v>
      </c>
      <c r="L28">
        <v>437.60275000000001</v>
      </c>
      <c r="M28">
        <v>92.92</v>
      </c>
      <c r="N28">
        <v>119.15625</v>
      </c>
      <c r="O28">
        <v>62.395313000000002</v>
      </c>
      <c r="P28">
        <v>75.239999999999995</v>
      </c>
      <c r="Q28">
        <v>21.938279999999999</v>
      </c>
      <c r="R28">
        <v>42.846803999999999</v>
      </c>
      <c r="S28">
        <v>26.620229999999999</v>
      </c>
      <c r="T28">
        <v>0.5625</v>
      </c>
      <c r="U28">
        <v>348.97500000000002</v>
      </c>
      <c r="V28">
        <v>19.181999999999999</v>
      </c>
      <c r="W28">
        <v>34.799309999999998</v>
      </c>
      <c r="X28">
        <v>147.515625</v>
      </c>
      <c r="Y28">
        <v>0</v>
      </c>
      <c r="Z28">
        <v>13.1076</v>
      </c>
      <c r="AA28">
        <v>28.09872</v>
      </c>
      <c r="AB28">
        <v>27.343599999999999</v>
      </c>
      <c r="AC28">
        <v>20.074670999999999</v>
      </c>
      <c r="AD28">
        <v>18.864599999999999</v>
      </c>
      <c r="AE28">
        <v>0</v>
      </c>
      <c r="AF28">
        <v>8.3312000000000008</v>
      </c>
      <c r="AG28">
        <v>42.923200000000001</v>
      </c>
      <c r="AH28">
        <v>96.527600000000007</v>
      </c>
      <c r="AI28">
        <v>17.146999999999998</v>
      </c>
      <c r="AJ28">
        <v>0</v>
      </c>
      <c r="AK28">
        <v>26.4315</v>
      </c>
      <c r="AL28">
        <v>0</v>
      </c>
      <c r="AM28">
        <v>16.349423999999999</v>
      </c>
      <c r="AN28">
        <v>0.76400999999999997</v>
      </c>
      <c r="AO28">
        <v>0</v>
      </c>
      <c r="AP28">
        <v>0.25619999999999998</v>
      </c>
      <c r="AQ28">
        <v>57.552</v>
      </c>
      <c r="AR28">
        <v>44.16</v>
      </c>
      <c r="AS28">
        <v>31.612200000000001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82.241998999999993</v>
      </c>
      <c r="BA28">
        <f t="shared" si="1"/>
        <v>2840.9011409999994</v>
      </c>
      <c r="BD28">
        <v>2.1469499999999999</v>
      </c>
      <c r="BE28">
        <v>0</v>
      </c>
      <c r="BF28">
        <v>2.4340000000000001E-2</v>
      </c>
      <c r="BG28">
        <v>0</v>
      </c>
      <c r="BH28">
        <v>0</v>
      </c>
      <c r="BI28">
        <v>0.84400399999999998</v>
      </c>
      <c r="BJ28">
        <v>0</v>
      </c>
      <c r="BK28">
        <v>1.6140000000000002E-2</v>
      </c>
      <c r="BL28">
        <v>0</v>
      </c>
      <c r="BM28">
        <v>0</v>
      </c>
      <c r="BN28">
        <v>0</v>
      </c>
      <c r="BO28">
        <v>2.02</v>
      </c>
      <c r="BP28">
        <v>1.07</v>
      </c>
      <c r="BQ28">
        <v>0</v>
      </c>
      <c r="BR28">
        <v>0.49992799999999998</v>
      </c>
      <c r="BS28">
        <v>1.64</v>
      </c>
      <c r="BT28">
        <v>1.2474000000000001</v>
      </c>
      <c r="BU28">
        <v>2.6312959999999999</v>
      </c>
      <c r="BV28">
        <v>1.341844</v>
      </c>
      <c r="BW28">
        <v>9.4499999999999993</v>
      </c>
      <c r="BX28">
        <v>4.2581249999999997</v>
      </c>
      <c r="BY28">
        <v>0.22</v>
      </c>
      <c r="BZ28">
        <v>1.9381029999999999</v>
      </c>
      <c r="CA28">
        <v>3.5116909999999999</v>
      </c>
      <c r="CB28">
        <v>1.86</v>
      </c>
      <c r="CC28">
        <v>0.39</v>
      </c>
      <c r="CD28">
        <v>1.41</v>
      </c>
      <c r="CE28">
        <v>1.04</v>
      </c>
      <c r="CF28">
        <v>0.18</v>
      </c>
      <c r="CG28">
        <v>3.01</v>
      </c>
      <c r="CH28">
        <v>0.77280000000000004</v>
      </c>
      <c r="CI28">
        <v>8</v>
      </c>
      <c r="CJ28">
        <v>1.92</v>
      </c>
      <c r="CK28">
        <v>1.79</v>
      </c>
      <c r="CL28">
        <v>5.313701</v>
      </c>
      <c r="CM28">
        <v>0.935114</v>
      </c>
      <c r="CN28">
        <v>3.5424669999999998</v>
      </c>
      <c r="CO28">
        <v>3</v>
      </c>
      <c r="CP28">
        <v>0.99528000000000005</v>
      </c>
      <c r="CQ28">
        <v>2.7933970000000001</v>
      </c>
      <c r="CR28">
        <v>3.51</v>
      </c>
      <c r="CS28">
        <v>1.9853970000000001</v>
      </c>
      <c r="CT28">
        <v>1.9429620000000001</v>
      </c>
      <c r="CU28">
        <v>0.97984199999999999</v>
      </c>
      <c r="CV28">
        <v>2.6836880000000001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82.241998999999993</v>
      </c>
    </row>
    <row r="29" spans="1:114">
      <c r="A29" t="s">
        <v>71</v>
      </c>
      <c r="B29">
        <v>0</v>
      </c>
      <c r="C29">
        <v>0</v>
      </c>
      <c r="D29">
        <v>46.031999999999996</v>
      </c>
      <c r="E29">
        <v>0</v>
      </c>
      <c r="F29">
        <v>15.607799999999999</v>
      </c>
      <c r="G29">
        <v>22.62</v>
      </c>
      <c r="H29">
        <v>0</v>
      </c>
      <c r="I29">
        <v>93.725999999999999</v>
      </c>
      <c r="J29">
        <v>2.286</v>
      </c>
      <c r="K29">
        <v>687.84215500000005</v>
      </c>
      <c r="L29">
        <v>437.60275000000001</v>
      </c>
      <c r="M29">
        <v>92.92</v>
      </c>
      <c r="N29">
        <v>119.15625</v>
      </c>
      <c r="O29">
        <v>62.395313000000002</v>
      </c>
      <c r="P29">
        <v>75.239999999999995</v>
      </c>
      <c r="Q29">
        <v>21.938279999999999</v>
      </c>
      <c r="R29">
        <v>42.846803999999999</v>
      </c>
      <c r="S29">
        <v>26.620229999999999</v>
      </c>
      <c r="T29">
        <v>0.5625</v>
      </c>
      <c r="U29">
        <v>348.97500000000002</v>
      </c>
      <c r="V29">
        <v>19.181999999999999</v>
      </c>
      <c r="W29">
        <v>34.799309999999998</v>
      </c>
      <c r="X29">
        <v>147.515625</v>
      </c>
      <c r="Y29">
        <v>0</v>
      </c>
      <c r="Z29">
        <v>13.1076</v>
      </c>
      <c r="AA29">
        <v>28.09872</v>
      </c>
      <c r="AB29">
        <v>41.140320000000003</v>
      </c>
      <c r="AC29">
        <v>20.074670999999999</v>
      </c>
      <c r="AD29">
        <v>28.296900000000001</v>
      </c>
      <c r="AE29">
        <v>0</v>
      </c>
      <c r="AF29">
        <v>16.256</v>
      </c>
      <c r="AG29">
        <v>42.923200000000001</v>
      </c>
      <c r="AH29">
        <v>120.65949999999999</v>
      </c>
      <c r="AI29">
        <v>17.146999999999998</v>
      </c>
      <c r="AJ29">
        <v>0</v>
      </c>
      <c r="AK29">
        <v>26.4315</v>
      </c>
      <c r="AL29">
        <v>0</v>
      </c>
      <c r="AM29">
        <v>16.349423999999999</v>
      </c>
      <c r="AN29">
        <v>0.76400999999999997</v>
      </c>
      <c r="AO29">
        <v>0</v>
      </c>
      <c r="AP29">
        <v>0.25619999999999998</v>
      </c>
      <c r="AQ29">
        <v>57.552</v>
      </c>
      <c r="AR29">
        <v>52.44</v>
      </c>
      <c r="AS29">
        <v>31.612200000000001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82.615798999999996</v>
      </c>
      <c r="BA29">
        <f t="shared" si="1"/>
        <v>2904.8406609999997</v>
      </c>
      <c r="BD29">
        <v>2.1469499999999999</v>
      </c>
      <c r="BE29">
        <v>0</v>
      </c>
      <c r="BF29">
        <v>2.4340000000000001E-2</v>
      </c>
      <c r="BG29">
        <v>0</v>
      </c>
      <c r="BH29">
        <v>0</v>
      </c>
      <c r="BI29">
        <v>0.84400399999999998</v>
      </c>
      <c r="BJ29">
        <v>0</v>
      </c>
      <c r="BK29">
        <v>1.6140000000000002E-2</v>
      </c>
      <c r="BL29">
        <v>0</v>
      </c>
      <c r="BM29">
        <v>0</v>
      </c>
      <c r="BN29">
        <v>0</v>
      </c>
      <c r="BO29">
        <v>2.02</v>
      </c>
      <c r="BP29">
        <v>1.07</v>
      </c>
      <c r="BQ29">
        <v>0</v>
      </c>
      <c r="BR29">
        <v>0.49992799999999998</v>
      </c>
      <c r="BS29">
        <v>1.64</v>
      </c>
      <c r="BT29">
        <v>1.4279999999999999</v>
      </c>
      <c r="BU29">
        <v>2.6312959999999999</v>
      </c>
      <c r="BV29">
        <v>1.341844</v>
      </c>
      <c r="BW29">
        <v>9.4499999999999993</v>
      </c>
      <c r="BX29">
        <v>4.2581249999999997</v>
      </c>
      <c r="BY29">
        <v>0.22</v>
      </c>
      <c r="BZ29">
        <v>1.9381029999999999</v>
      </c>
      <c r="CA29">
        <v>3.5116909999999999</v>
      </c>
      <c r="CB29">
        <v>1.86</v>
      </c>
      <c r="CC29">
        <v>0.39</v>
      </c>
      <c r="CD29">
        <v>1.41</v>
      </c>
      <c r="CE29">
        <v>1.04</v>
      </c>
      <c r="CF29">
        <v>0.18</v>
      </c>
      <c r="CG29">
        <v>3.01</v>
      </c>
      <c r="CH29">
        <v>0.96599999999999997</v>
      </c>
      <c r="CI29">
        <v>8</v>
      </c>
      <c r="CJ29">
        <v>1.92</v>
      </c>
      <c r="CK29">
        <v>1.79</v>
      </c>
      <c r="CL29">
        <v>5.313701</v>
      </c>
      <c r="CM29">
        <v>0.935114</v>
      </c>
      <c r="CN29">
        <v>3.5424669999999998</v>
      </c>
      <c r="CO29">
        <v>3</v>
      </c>
      <c r="CP29">
        <v>0.99528000000000005</v>
      </c>
      <c r="CQ29">
        <v>2.7933970000000001</v>
      </c>
      <c r="CR29">
        <v>3.51</v>
      </c>
      <c r="CS29">
        <v>1.9853970000000001</v>
      </c>
      <c r="CT29">
        <v>1.9429620000000001</v>
      </c>
      <c r="CU29">
        <v>0.97984199999999999</v>
      </c>
      <c r="CV29">
        <v>2.6836880000000001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82.615798999999996</v>
      </c>
    </row>
    <row r="30" spans="1:114">
      <c r="A30" t="s">
        <v>72</v>
      </c>
      <c r="B30">
        <v>0</v>
      </c>
      <c r="C30">
        <v>0</v>
      </c>
      <c r="D30">
        <v>46.031999999999996</v>
      </c>
      <c r="E30">
        <v>0</v>
      </c>
      <c r="F30">
        <v>15.607799999999999</v>
      </c>
      <c r="G30">
        <v>22.62</v>
      </c>
      <c r="H30">
        <v>0</v>
      </c>
      <c r="I30">
        <v>93.725999999999999</v>
      </c>
      <c r="J30">
        <v>2.286</v>
      </c>
      <c r="K30">
        <v>687.84215500000005</v>
      </c>
      <c r="L30">
        <v>437.60275000000001</v>
      </c>
      <c r="M30">
        <v>92.92</v>
      </c>
      <c r="N30">
        <v>119.15625</v>
      </c>
      <c r="O30">
        <v>62.395313000000002</v>
      </c>
      <c r="P30">
        <v>75.239999999999995</v>
      </c>
      <c r="Q30">
        <v>21.938279999999999</v>
      </c>
      <c r="R30">
        <v>42.846803999999999</v>
      </c>
      <c r="S30">
        <v>26.620229999999999</v>
      </c>
      <c r="T30">
        <v>0.5625</v>
      </c>
      <c r="U30">
        <v>348.97500000000002</v>
      </c>
      <c r="V30">
        <v>19.181999999999999</v>
      </c>
      <c r="W30">
        <v>34.799309999999998</v>
      </c>
      <c r="X30">
        <v>147.515625</v>
      </c>
      <c r="Y30">
        <v>0</v>
      </c>
      <c r="Z30">
        <v>13.1076</v>
      </c>
      <c r="AA30">
        <v>28.09872</v>
      </c>
      <c r="AB30">
        <v>41.140320000000003</v>
      </c>
      <c r="AC30">
        <v>20.074670999999999</v>
      </c>
      <c r="AD30">
        <v>28.296900000000001</v>
      </c>
      <c r="AE30">
        <v>0</v>
      </c>
      <c r="AF30">
        <v>16.256</v>
      </c>
      <c r="AG30">
        <v>42.923200000000001</v>
      </c>
      <c r="AH30">
        <v>120.65949999999999</v>
      </c>
      <c r="AI30">
        <v>17.146999999999998</v>
      </c>
      <c r="AJ30">
        <v>0</v>
      </c>
      <c r="AK30">
        <v>26.4315</v>
      </c>
      <c r="AL30">
        <v>0</v>
      </c>
      <c r="AM30">
        <v>16.349423999999999</v>
      </c>
      <c r="AN30">
        <v>0.76400999999999997</v>
      </c>
      <c r="AO30">
        <v>0</v>
      </c>
      <c r="AP30">
        <v>0.25619999999999998</v>
      </c>
      <c r="AQ30">
        <v>57.552</v>
      </c>
      <c r="AR30">
        <v>52.44</v>
      </c>
      <c r="AS30">
        <v>31.612200000000001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82.850999000000002</v>
      </c>
      <c r="BA30">
        <f t="shared" si="1"/>
        <v>2905.0758609999993</v>
      </c>
      <c r="BD30">
        <v>2.1469499999999999</v>
      </c>
      <c r="BE30">
        <v>0</v>
      </c>
      <c r="BF30">
        <v>2.4340000000000001E-2</v>
      </c>
      <c r="BG30">
        <v>0</v>
      </c>
      <c r="BH30">
        <v>0</v>
      </c>
      <c r="BI30">
        <v>0.84400399999999998</v>
      </c>
      <c r="BJ30">
        <v>0</v>
      </c>
      <c r="BK30">
        <v>1.6140000000000002E-2</v>
      </c>
      <c r="BL30">
        <v>0</v>
      </c>
      <c r="BM30">
        <v>0</v>
      </c>
      <c r="BN30">
        <v>0</v>
      </c>
      <c r="BO30">
        <v>2.02</v>
      </c>
      <c r="BP30">
        <v>1.07</v>
      </c>
      <c r="BQ30">
        <v>0</v>
      </c>
      <c r="BR30">
        <v>0.49992799999999998</v>
      </c>
      <c r="BS30">
        <v>1.64</v>
      </c>
      <c r="BT30">
        <v>1.6632</v>
      </c>
      <c r="BU30">
        <v>2.6312959999999999</v>
      </c>
      <c r="BV30">
        <v>1.341844</v>
      </c>
      <c r="BW30">
        <v>9.4499999999999993</v>
      </c>
      <c r="BX30">
        <v>4.2581249999999997</v>
      </c>
      <c r="BY30">
        <v>0.22</v>
      </c>
      <c r="BZ30">
        <v>1.9381029999999999</v>
      </c>
      <c r="CA30">
        <v>3.5116909999999999</v>
      </c>
      <c r="CB30">
        <v>1.86</v>
      </c>
      <c r="CC30">
        <v>0.39</v>
      </c>
      <c r="CD30">
        <v>1.41</v>
      </c>
      <c r="CE30">
        <v>1.04</v>
      </c>
      <c r="CF30">
        <v>0.18</v>
      </c>
      <c r="CG30">
        <v>3.01</v>
      </c>
      <c r="CH30">
        <v>0.96599999999999997</v>
      </c>
      <c r="CI30">
        <v>8</v>
      </c>
      <c r="CJ30">
        <v>1.92</v>
      </c>
      <c r="CK30">
        <v>1.79</v>
      </c>
      <c r="CL30">
        <v>5.313701</v>
      </c>
      <c r="CM30">
        <v>0.935114</v>
      </c>
      <c r="CN30">
        <v>3.5424669999999998</v>
      </c>
      <c r="CO30">
        <v>3</v>
      </c>
      <c r="CP30">
        <v>0.99528000000000005</v>
      </c>
      <c r="CQ30">
        <v>2.7933970000000001</v>
      </c>
      <c r="CR30">
        <v>3.51</v>
      </c>
      <c r="CS30">
        <v>1.9853970000000001</v>
      </c>
      <c r="CT30">
        <v>1.9429620000000001</v>
      </c>
      <c r="CU30">
        <v>0.97984199999999999</v>
      </c>
      <c r="CV30">
        <v>2.6836880000000001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82.850999000000002</v>
      </c>
    </row>
    <row r="31" spans="1:114">
      <c r="A31" t="s">
        <v>73</v>
      </c>
      <c r="B31">
        <v>0</v>
      </c>
      <c r="C31">
        <v>0</v>
      </c>
      <c r="D31">
        <v>46.031999999999996</v>
      </c>
      <c r="E31">
        <v>0</v>
      </c>
      <c r="F31">
        <v>15.607799999999999</v>
      </c>
      <c r="G31">
        <v>22.62</v>
      </c>
      <c r="H31">
        <v>0</v>
      </c>
      <c r="I31">
        <v>93.725999999999999</v>
      </c>
      <c r="J31">
        <v>2.286</v>
      </c>
      <c r="K31">
        <v>687.84215500000005</v>
      </c>
      <c r="L31">
        <v>437.60275000000001</v>
      </c>
      <c r="M31">
        <v>92.92</v>
      </c>
      <c r="N31">
        <v>119.15625</v>
      </c>
      <c r="O31">
        <v>62.395313000000002</v>
      </c>
      <c r="P31">
        <v>75.239999999999995</v>
      </c>
      <c r="Q31">
        <v>21.938279999999999</v>
      </c>
      <c r="R31">
        <v>42.846803999999999</v>
      </c>
      <c r="S31">
        <v>26.620229999999999</v>
      </c>
      <c r="T31">
        <v>0.5625</v>
      </c>
      <c r="U31">
        <v>348.97500000000002</v>
      </c>
      <c r="V31">
        <v>19.181999999999999</v>
      </c>
      <c r="W31">
        <v>34.799309999999998</v>
      </c>
      <c r="X31">
        <v>147.515625</v>
      </c>
      <c r="Y31">
        <v>0</v>
      </c>
      <c r="Z31">
        <v>13.1076</v>
      </c>
      <c r="AA31">
        <v>28.09872</v>
      </c>
      <c r="AB31">
        <v>41.140320000000003</v>
      </c>
      <c r="AC31">
        <v>20.074670999999999</v>
      </c>
      <c r="AD31">
        <v>28.296900000000001</v>
      </c>
      <c r="AE31">
        <v>0</v>
      </c>
      <c r="AF31">
        <v>16.256</v>
      </c>
      <c r="AG31">
        <v>42.923200000000001</v>
      </c>
      <c r="AH31">
        <v>120.65949999999999</v>
      </c>
      <c r="AI31">
        <v>17.146999999999998</v>
      </c>
      <c r="AJ31">
        <v>0</v>
      </c>
      <c r="AK31">
        <v>26.4315</v>
      </c>
      <c r="AL31">
        <v>0</v>
      </c>
      <c r="AM31">
        <v>16.349423999999999</v>
      </c>
      <c r="AN31">
        <v>0.76400999999999997</v>
      </c>
      <c r="AO31">
        <v>0</v>
      </c>
      <c r="AP31">
        <v>0.25619999999999998</v>
      </c>
      <c r="AQ31">
        <v>57.552</v>
      </c>
      <c r="AR31">
        <v>44.16</v>
      </c>
      <c r="AS31">
        <v>31.612200000000001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82.820886999999999</v>
      </c>
      <c r="BA31">
        <f t="shared" si="1"/>
        <v>2896.7657489999992</v>
      </c>
      <c r="BD31">
        <v>2.1469499999999999</v>
      </c>
      <c r="BE31">
        <v>0</v>
      </c>
      <c r="BF31">
        <v>2.4228E-2</v>
      </c>
      <c r="BG31">
        <v>0</v>
      </c>
      <c r="BH31">
        <v>0</v>
      </c>
      <c r="BI31">
        <v>0.84400399999999998</v>
      </c>
      <c r="BJ31">
        <v>0</v>
      </c>
      <c r="BK31">
        <v>1.6140000000000002E-2</v>
      </c>
      <c r="BL31">
        <v>0</v>
      </c>
      <c r="BM31">
        <v>0</v>
      </c>
      <c r="BN31">
        <v>0</v>
      </c>
      <c r="BO31">
        <v>2.02</v>
      </c>
      <c r="BP31">
        <v>1.07</v>
      </c>
      <c r="BQ31">
        <v>0</v>
      </c>
      <c r="BR31">
        <v>0.49992799999999998</v>
      </c>
      <c r="BS31">
        <v>1.64</v>
      </c>
      <c r="BT31">
        <v>1.6632</v>
      </c>
      <c r="BU31">
        <v>2.6312959999999999</v>
      </c>
      <c r="BV31">
        <v>1.341844</v>
      </c>
      <c r="BW31">
        <v>9.4499999999999993</v>
      </c>
      <c r="BX31">
        <v>4.2581249999999997</v>
      </c>
      <c r="BY31">
        <v>0.22</v>
      </c>
      <c r="BZ31">
        <v>1.9381029999999999</v>
      </c>
      <c r="CA31">
        <v>3.5116909999999999</v>
      </c>
      <c r="CB31">
        <v>1.86</v>
      </c>
      <c r="CC31">
        <v>0.39</v>
      </c>
      <c r="CD31">
        <v>1.38</v>
      </c>
      <c r="CE31">
        <v>1.04</v>
      </c>
      <c r="CF31">
        <v>0.18</v>
      </c>
      <c r="CG31">
        <v>3.01</v>
      </c>
      <c r="CH31">
        <v>0.96599999999999997</v>
      </c>
      <c r="CI31">
        <v>8</v>
      </c>
      <c r="CJ31">
        <v>1.92</v>
      </c>
      <c r="CK31">
        <v>1.79</v>
      </c>
      <c r="CL31">
        <v>5.313701</v>
      </c>
      <c r="CM31">
        <v>0.935114</v>
      </c>
      <c r="CN31">
        <v>3.5424669999999998</v>
      </c>
      <c r="CO31">
        <v>3</v>
      </c>
      <c r="CP31">
        <v>0.99528000000000005</v>
      </c>
      <c r="CQ31">
        <v>2.7933970000000001</v>
      </c>
      <c r="CR31">
        <v>3.51</v>
      </c>
      <c r="CS31">
        <v>1.9853970000000001</v>
      </c>
      <c r="CT31">
        <v>1.9429620000000001</v>
      </c>
      <c r="CU31">
        <v>0.97984199999999999</v>
      </c>
      <c r="CV31">
        <v>2.6836880000000001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82.820886999999999</v>
      </c>
    </row>
    <row r="32" spans="1:114">
      <c r="A32" t="s">
        <v>74</v>
      </c>
      <c r="B32">
        <v>0</v>
      </c>
      <c r="C32">
        <v>0</v>
      </c>
      <c r="D32">
        <v>46.031999999999996</v>
      </c>
      <c r="E32">
        <v>0</v>
      </c>
      <c r="F32">
        <v>15.607799999999999</v>
      </c>
      <c r="G32">
        <v>22.62</v>
      </c>
      <c r="H32">
        <v>0</v>
      </c>
      <c r="I32">
        <v>93.725999999999999</v>
      </c>
      <c r="J32">
        <v>2.286</v>
      </c>
      <c r="K32">
        <v>687.84215500000005</v>
      </c>
      <c r="L32">
        <v>437.60275000000001</v>
      </c>
      <c r="M32">
        <v>92.92</v>
      </c>
      <c r="N32">
        <v>119.15625</v>
      </c>
      <c r="O32">
        <v>62.395313000000002</v>
      </c>
      <c r="P32">
        <v>75.239999999999995</v>
      </c>
      <c r="Q32">
        <v>21.938279999999999</v>
      </c>
      <c r="R32">
        <v>42.846803999999999</v>
      </c>
      <c r="S32">
        <v>26.620229999999999</v>
      </c>
      <c r="T32">
        <v>0.5625</v>
      </c>
      <c r="U32">
        <v>348.97500000000002</v>
      </c>
      <c r="V32">
        <v>19.181999999999999</v>
      </c>
      <c r="W32">
        <v>34.799309999999998</v>
      </c>
      <c r="X32">
        <v>147.515625</v>
      </c>
      <c r="Y32">
        <v>0</v>
      </c>
      <c r="Z32">
        <v>13.1076</v>
      </c>
      <c r="AA32">
        <v>28.09872</v>
      </c>
      <c r="AB32">
        <v>41.140320000000003</v>
      </c>
      <c r="AC32">
        <v>20.074670999999999</v>
      </c>
      <c r="AD32">
        <v>28.296900000000001</v>
      </c>
      <c r="AE32">
        <v>0</v>
      </c>
      <c r="AF32">
        <v>16.256</v>
      </c>
      <c r="AG32">
        <v>42.923200000000001</v>
      </c>
      <c r="AH32">
        <v>120.65949999999999</v>
      </c>
      <c r="AI32">
        <v>17.146999999999998</v>
      </c>
      <c r="AJ32">
        <v>0</v>
      </c>
      <c r="AK32">
        <v>26.4315</v>
      </c>
      <c r="AL32">
        <v>0</v>
      </c>
      <c r="AM32">
        <v>16.349423999999999</v>
      </c>
      <c r="AN32">
        <v>0.76400999999999997</v>
      </c>
      <c r="AO32">
        <v>0</v>
      </c>
      <c r="AP32">
        <v>0.25619999999999998</v>
      </c>
      <c r="AQ32">
        <v>57.552</v>
      </c>
      <c r="AR32">
        <v>44.16</v>
      </c>
      <c r="AS32">
        <v>31.612200000000001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82.820886999999999</v>
      </c>
      <c r="BA32">
        <f t="shared" si="1"/>
        <v>2896.7657489999992</v>
      </c>
      <c r="BD32">
        <v>2.1469499999999999</v>
      </c>
      <c r="BE32">
        <v>0</v>
      </c>
      <c r="BF32">
        <v>2.4228E-2</v>
      </c>
      <c r="BG32">
        <v>0</v>
      </c>
      <c r="BH32">
        <v>0</v>
      </c>
      <c r="BI32">
        <v>0.84400399999999998</v>
      </c>
      <c r="BJ32">
        <v>0</v>
      </c>
      <c r="BK32">
        <v>1.6140000000000002E-2</v>
      </c>
      <c r="BL32">
        <v>0</v>
      </c>
      <c r="BM32">
        <v>0</v>
      </c>
      <c r="BN32">
        <v>0</v>
      </c>
      <c r="BO32">
        <v>2.02</v>
      </c>
      <c r="BP32">
        <v>1.07</v>
      </c>
      <c r="BQ32">
        <v>0</v>
      </c>
      <c r="BR32">
        <v>0.49992799999999998</v>
      </c>
      <c r="BS32">
        <v>1.64</v>
      </c>
      <c r="BT32">
        <v>1.6632</v>
      </c>
      <c r="BU32">
        <v>2.6312959999999999</v>
      </c>
      <c r="BV32">
        <v>1.341844</v>
      </c>
      <c r="BW32">
        <v>9.4499999999999993</v>
      </c>
      <c r="BX32">
        <v>4.2581249999999997</v>
      </c>
      <c r="BY32">
        <v>0.22</v>
      </c>
      <c r="BZ32">
        <v>1.9381029999999999</v>
      </c>
      <c r="CA32">
        <v>3.5116909999999999</v>
      </c>
      <c r="CB32">
        <v>1.86</v>
      </c>
      <c r="CC32">
        <v>0.39</v>
      </c>
      <c r="CD32">
        <v>1.38</v>
      </c>
      <c r="CE32">
        <v>1.04</v>
      </c>
      <c r="CF32">
        <v>0.18</v>
      </c>
      <c r="CG32">
        <v>3.01</v>
      </c>
      <c r="CH32">
        <v>0.96599999999999997</v>
      </c>
      <c r="CI32">
        <v>8</v>
      </c>
      <c r="CJ32">
        <v>1.92</v>
      </c>
      <c r="CK32">
        <v>1.79</v>
      </c>
      <c r="CL32">
        <v>5.313701</v>
      </c>
      <c r="CM32">
        <v>0.935114</v>
      </c>
      <c r="CN32">
        <v>3.5424669999999998</v>
      </c>
      <c r="CO32">
        <v>3</v>
      </c>
      <c r="CP32">
        <v>0.99528000000000005</v>
      </c>
      <c r="CQ32">
        <v>2.7933970000000001</v>
      </c>
      <c r="CR32">
        <v>3.51</v>
      </c>
      <c r="CS32">
        <v>1.9853970000000001</v>
      </c>
      <c r="CT32">
        <v>1.9429620000000001</v>
      </c>
      <c r="CU32">
        <v>0.97984199999999999</v>
      </c>
      <c r="CV32">
        <v>2.6836880000000001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82.820886999999999</v>
      </c>
    </row>
    <row r="33" spans="1:114">
      <c r="A33" t="s">
        <v>75</v>
      </c>
      <c r="B33">
        <v>0</v>
      </c>
      <c r="C33">
        <v>0</v>
      </c>
      <c r="D33">
        <v>46.031999999999996</v>
      </c>
      <c r="E33">
        <v>0</v>
      </c>
      <c r="F33">
        <v>15.607799999999999</v>
      </c>
      <c r="G33">
        <v>22.62</v>
      </c>
      <c r="H33">
        <v>0</v>
      </c>
      <c r="I33">
        <v>93.725999999999999</v>
      </c>
      <c r="J33">
        <v>2.286</v>
      </c>
      <c r="K33">
        <v>687.84215500000005</v>
      </c>
      <c r="L33">
        <v>437.60275000000001</v>
      </c>
      <c r="M33">
        <v>92.92</v>
      </c>
      <c r="N33">
        <v>119.15625</v>
      </c>
      <c r="O33">
        <v>62.395313000000002</v>
      </c>
      <c r="P33">
        <v>75.239999999999995</v>
      </c>
      <c r="Q33">
        <v>21.938279999999999</v>
      </c>
      <c r="R33">
        <v>42.846803999999999</v>
      </c>
      <c r="S33">
        <v>26.620229999999999</v>
      </c>
      <c r="T33">
        <v>0.5625</v>
      </c>
      <c r="U33">
        <v>348.97500000000002</v>
      </c>
      <c r="V33">
        <v>19.181999999999999</v>
      </c>
      <c r="W33">
        <v>34.799309999999998</v>
      </c>
      <c r="X33">
        <v>147.515625</v>
      </c>
      <c r="Y33">
        <v>0</v>
      </c>
      <c r="Z33">
        <v>13.1076</v>
      </c>
      <c r="AA33">
        <v>28.09872</v>
      </c>
      <c r="AB33">
        <v>41.140320000000003</v>
      </c>
      <c r="AC33">
        <v>20.074670999999999</v>
      </c>
      <c r="AD33">
        <v>28.296900000000001</v>
      </c>
      <c r="AE33">
        <v>0</v>
      </c>
      <c r="AF33">
        <v>16.256</v>
      </c>
      <c r="AG33">
        <v>42.923200000000001</v>
      </c>
      <c r="AH33">
        <v>120.65949999999999</v>
      </c>
      <c r="AI33">
        <v>17.146999999999998</v>
      </c>
      <c r="AJ33">
        <v>0</v>
      </c>
      <c r="AK33">
        <v>26.4315</v>
      </c>
      <c r="AL33">
        <v>0</v>
      </c>
      <c r="AM33">
        <v>16.349423999999999</v>
      </c>
      <c r="AN33">
        <v>0.76400999999999997</v>
      </c>
      <c r="AO33">
        <v>0</v>
      </c>
      <c r="AP33">
        <v>0.76859999999999995</v>
      </c>
      <c r="AQ33">
        <v>57.552</v>
      </c>
      <c r="AR33">
        <v>44.16</v>
      </c>
      <c r="AS33">
        <v>31.612200000000001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82.405087000000009</v>
      </c>
      <c r="BA33">
        <f t="shared" si="1"/>
        <v>2896.8623489999995</v>
      </c>
      <c r="BD33">
        <v>2.1469499999999999</v>
      </c>
      <c r="BE33">
        <v>0</v>
      </c>
      <c r="BF33">
        <v>2.4228E-2</v>
      </c>
      <c r="BG33">
        <v>0</v>
      </c>
      <c r="BH33">
        <v>0</v>
      </c>
      <c r="BI33">
        <v>0.84400399999999998</v>
      </c>
      <c r="BJ33">
        <v>0</v>
      </c>
      <c r="BK33">
        <v>1.6140000000000002E-2</v>
      </c>
      <c r="BL33">
        <v>0</v>
      </c>
      <c r="BM33">
        <v>0</v>
      </c>
      <c r="BN33">
        <v>0</v>
      </c>
      <c r="BO33">
        <v>2.02</v>
      </c>
      <c r="BP33">
        <v>1.07</v>
      </c>
      <c r="BQ33">
        <v>0</v>
      </c>
      <c r="BR33">
        <v>0.49992799999999998</v>
      </c>
      <c r="BS33">
        <v>1.64</v>
      </c>
      <c r="BT33">
        <v>1.2474000000000001</v>
      </c>
      <c r="BU33">
        <v>2.6312959999999999</v>
      </c>
      <c r="BV33">
        <v>1.341844</v>
      </c>
      <c r="BW33">
        <v>9.4499999999999993</v>
      </c>
      <c r="BX33">
        <v>4.2581249999999997</v>
      </c>
      <c r="BY33">
        <v>0.22</v>
      </c>
      <c r="BZ33">
        <v>1.9381029999999999</v>
      </c>
      <c r="CA33">
        <v>3.5116909999999999</v>
      </c>
      <c r="CB33">
        <v>1.86</v>
      </c>
      <c r="CC33">
        <v>0.39</v>
      </c>
      <c r="CD33">
        <v>1.38</v>
      </c>
      <c r="CE33">
        <v>1.04</v>
      </c>
      <c r="CF33">
        <v>0.18</v>
      </c>
      <c r="CG33">
        <v>3.01</v>
      </c>
      <c r="CH33">
        <v>0.96599999999999997</v>
      </c>
      <c r="CI33">
        <v>8</v>
      </c>
      <c r="CJ33">
        <v>1.92</v>
      </c>
      <c r="CK33">
        <v>1.79</v>
      </c>
      <c r="CL33">
        <v>5.313701</v>
      </c>
      <c r="CM33">
        <v>0.935114</v>
      </c>
      <c r="CN33">
        <v>3.5424669999999998</v>
      </c>
      <c r="CO33">
        <v>3</v>
      </c>
      <c r="CP33">
        <v>0.99528000000000005</v>
      </c>
      <c r="CQ33">
        <v>2.7933970000000001</v>
      </c>
      <c r="CR33">
        <v>3.51</v>
      </c>
      <c r="CS33">
        <v>1.9853970000000001</v>
      </c>
      <c r="CT33">
        <v>1.9429620000000001</v>
      </c>
      <c r="CU33">
        <v>0.97984199999999999</v>
      </c>
      <c r="CV33">
        <v>2.6836880000000001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82.405087000000009</v>
      </c>
    </row>
    <row r="34" spans="1:114">
      <c r="A34" t="s">
        <v>76</v>
      </c>
      <c r="B34">
        <v>0</v>
      </c>
      <c r="C34">
        <v>0</v>
      </c>
      <c r="D34">
        <v>46.031999999999996</v>
      </c>
      <c r="E34">
        <v>0</v>
      </c>
      <c r="F34">
        <v>15.607799999999999</v>
      </c>
      <c r="G34">
        <v>22.62</v>
      </c>
      <c r="H34">
        <v>0</v>
      </c>
      <c r="I34">
        <v>93.725999999999999</v>
      </c>
      <c r="J34">
        <v>2.286</v>
      </c>
      <c r="K34">
        <v>687.84215500000005</v>
      </c>
      <c r="L34">
        <v>437.60275000000001</v>
      </c>
      <c r="M34">
        <v>92.92</v>
      </c>
      <c r="N34">
        <v>119.15625</v>
      </c>
      <c r="O34">
        <v>62.395313000000002</v>
      </c>
      <c r="P34">
        <v>75.239999999999995</v>
      </c>
      <c r="Q34">
        <v>21.938279999999999</v>
      </c>
      <c r="R34">
        <v>42.846803999999999</v>
      </c>
      <c r="S34">
        <v>26.620229999999999</v>
      </c>
      <c r="T34">
        <v>0.5625</v>
      </c>
      <c r="U34">
        <v>348.97500000000002</v>
      </c>
      <c r="V34">
        <v>19.181999999999999</v>
      </c>
      <c r="W34">
        <v>34.799309999999998</v>
      </c>
      <c r="X34">
        <v>147.515625</v>
      </c>
      <c r="Y34">
        <v>0</v>
      </c>
      <c r="Z34">
        <v>13.1076</v>
      </c>
      <c r="AA34">
        <v>28.09872</v>
      </c>
      <c r="AB34">
        <v>41.140320000000003</v>
      </c>
      <c r="AC34">
        <v>20.074670999999999</v>
      </c>
      <c r="AD34">
        <v>28.296900000000001</v>
      </c>
      <c r="AE34">
        <v>0</v>
      </c>
      <c r="AF34">
        <v>16.256</v>
      </c>
      <c r="AG34">
        <v>42.923200000000001</v>
      </c>
      <c r="AH34">
        <v>120.65949999999999</v>
      </c>
      <c r="AI34">
        <v>3.9569999999999999</v>
      </c>
      <c r="AJ34">
        <v>0</v>
      </c>
      <c r="AK34">
        <v>26.4315</v>
      </c>
      <c r="AL34">
        <v>0</v>
      </c>
      <c r="AM34">
        <v>16.349423999999999</v>
      </c>
      <c r="AN34">
        <v>0.76400999999999997</v>
      </c>
      <c r="AO34">
        <v>0</v>
      </c>
      <c r="AP34">
        <v>0.76859999999999995</v>
      </c>
      <c r="AQ34">
        <v>57.552</v>
      </c>
      <c r="AR34">
        <v>44.16</v>
      </c>
      <c r="AS34">
        <v>31.612200000000001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82.405087000000009</v>
      </c>
      <c r="BA34">
        <f t="shared" si="1"/>
        <v>2883.6723489999995</v>
      </c>
      <c r="BD34">
        <v>2.1469499999999999</v>
      </c>
      <c r="BE34">
        <v>0</v>
      </c>
      <c r="BF34">
        <v>2.4228E-2</v>
      </c>
      <c r="BG34">
        <v>0</v>
      </c>
      <c r="BH34">
        <v>0</v>
      </c>
      <c r="BI34">
        <v>0.84400399999999998</v>
      </c>
      <c r="BJ34">
        <v>0</v>
      </c>
      <c r="BK34">
        <v>1.6140000000000002E-2</v>
      </c>
      <c r="BL34">
        <v>0</v>
      </c>
      <c r="BM34">
        <v>0</v>
      </c>
      <c r="BN34">
        <v>0</v>
      </c>
      <c r="BO34">
        <v>2.02</v>
      </c>
      <c r="BP34">
        <v>1.07</v>
      </c>
      <c r="BQ34">
        <v>0</v>
      </c>
      <c r="BR34">
        <v>0.49992799999999998</v>
      </c>
      <c r="BS34">
        <v>1.64</v>
      </c>
      <c r="BT34">
        <v>1.2474000000000001</v>
      </c>
      <c r="BU34">
        <v>2.6312959999999999</v>
      </c>
      <c r="BV34">
        <v>1.341844</v>
      </c>
      <c r="BW34">
        <v>9.4499999999999993</v>
      </c>
      <c r="BX34">
        <v>4.2581249999999997</v>
      </c>
      <c r="BY34">
        <v>0.22</v>
      </c>
      <c r="BZ34">
        <v>1.9381029999999999</v>
      </c>
      <c r="CA34">
        <v>3.5116909999999999</v>
      </c>
      <c r="CB34">
        <v>1.86</v>
      </c>
      <c r="CC34">
        <v>0.39</v>
      </c>
      <c r="CD34">
        <v>1.38</v>
      </c>
      <c r="CE34">
        <v>1.04</v>
      </c>
      <c r="CF34">
        <v>0.18</v>
      </c>
      <c r="CG34">
        <v>3.01</v>
      </c>
      <c r="CH34">
        <v>0.96599999999999997</v>
      </c>
      <c r="CI34">
        <v>8</v>
      </c>
      <c r="CJ34">
        <v>1.92</v>
      </c>
      <c r="CK34">
        <v>1.79</v>
      </c>
      <c r="CL34">
        <v>5.313701</v>
      </c>
      <c r="CM34">
        <v>0.935114</v>
      </c>
      <c r="CN34">
        <v>3.5424669999999998</v>
      </c>
      <c r="CO34">
        <v>3</v>
      </c>
      <c r="CP34">
        <v>0.99528000000000005</v>
      </c>
      <c r="CQ34">
        <v>2.7933970000000001</v>
      </c>
      <c r="CR34">
        <v>3.51</v>
      </c>
      <c r="CS34">
        <v>1.9853970000000001</v>
      </c>
      <c r="CT34">
        <v>1.9429620000000001</v>
      </c>
      <c r="CU34">
        <v>0.97984199999999999</v>
      </c>
      <c r="CV34">
        <v>2.6836880000000001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82.405087000000009</v>
      </c>
    </row>
    <row r="35" spans="1:114">
      <c r="A35" t="s">
        <v>77</v>
      </c>
      <c r="B35">
        <v>0</v>
      </c>
      <c r="C35">
        <v>0</v>
      </c>
      <c r="D35">
        <v>45.812800000000003</v>
      </c>
      <c r="E35">
        <v>0</v>
      </c>
      <c r="F35">
        <v>15.607799999999999</v>
      </c>
      <c r="G35">
        <v>22.62</v>
      </c>
      <c r="H35">
        <v>0</v>
      </c>
      <c r="I35">
        <v>93.725999999999999</v>
      </c>
      <c r="J35">
        <v>2.286</v>
      </c>
      <c r="K35">
        <v>687.84215500000005</v>
      </c>
      <c r="L35">
        <v>437.60275000000001</v>
      </c>
      <c r="M35">
        <v>92.92</v>
      </c>
      <c r="N35">
        <v>119.15625</v>
      </c>
      <c r="O35">
        <v>62.395313000000002</v>
      </c>
      <c r="P35">
        <v>75.239999999999995</v>
      </c>
      <c r="Q35">
        <v>21.938279999999999</v>
      </c>
      <c r="R35">
        <v>42.846803999999999</v>
      </c>
      <c r="S35">
        <v>26.620229999999999</v>
      </c>
      <c r="T35">
        <v>0.5625</v>
      </c>
      <c r="U35">
        <v>348.97500000000002</v>
      </c>
      <c r="V35">
        <v>18.765000000000001</v>
      </c>
      <c r="W35">
        <v>34.799309999999998</v>
      </c>
      <c r="X35">
        <v>147.515625</v>
      </c>
      <c r="Y35">
        <v>0</v>
      </c>
      <c r="Z35">
        <v>13.1076</v>
      </c>
      <c r="AA35">
        <v>28.09872</v>
      </c>
      <c r="AB35">
        <v>41.140320000000003</v>
      </c>
      <c r="AC35">
        <v>20.074670999999999</v>
      </c>
      <c r="AD35">
        <v>18.864599999999999</v>
      </c>
      <c r="AE35">
        <v>0</v>
      </c>
      <c r="AF35">
        <v>16.256</v>
      </c>
      <c r="AG35">
        <v>42.923200000000001</v>
      </c>
      <c r="AH35">
        <v>120.65949999999999</v>
      </c>
      <c r="AI35">
        <v>0</v>
      </c>
      <c r="AJ35">
        <v>0</v>
      </c>
      <c r="AK35">
        <v>26.4315</v>
      </c>
      <c r="AL35">
        <v>0</v>
      </c>
      <c r="AM35">
        <v>16.349423999999999</v>
      </c>
      <c r="AN35">
        <v>0.76400999999999997</v>
      </c>
      <c r="AO35">
        <v>0</v>
      </c>
      <c r="AP35">
        <v>0.76859999999999995</v>
      </c>
      <c r="AQ35">
        <v>57.552</v>
      </c>
      <c r="AR35">
        <v>46.368000000000002</v>
      </c>
      <c r="AS35">
        <v>31.612200000000001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82.404927000000001</v>
      </c>
      <c r="BA35">
        <f t="shared" si="1"/>
        <v>2871.8546889999998</v>
      </c>
      <c r="BD35">
        <v>2.1469499999999999</v>
      </c>
      <c r="BE35">
        <v>0</v>
      </c>
      <c r="BF35">
        <v>2.4228E-2</v>
      </c>
      <c r="BG35">
        <v>0</v>
      </c>
      <c r="BH35">
        <v>0</v>
      </c>
      <c r="BI35">
        <v>0.84400399999999998</v>
      </c>
      <c r="BJ35">
        <v>0</v>
      </c>
      <c r="BK35">
        <v>1.5980000000000001E-2</v>
      </c>
      <c r="BL35">
        <v>0</v>
      </c>
      <c r="BM35">
        <v>0</v>
      </c>
      <c r="BN35">
        <v>0</v>
      </c>
      <c r="BO35">
        <v>2.02</v>
      </c>
      <c r="BP35">
        <v>1.07</v>
      </c>
      <c r="BQ35">
        <v>0</v>
      </c>
      <c r="BR35">
        <v>0.49992799999999998</v>
      </c>
      <c r="BS35">
        <v>1.64</v>
      </c>
      <c r="BT35">
        <v>1.2474000000000001</v>
      </c>
      <c r="BU35">
        <v>2.6312959999999999</v>
      </c>
      <c r="BV35">
        <v>1.341844</v>
      </c>
      <c r="BW35">
        <v>9.4499999999999993</v>
      </c>
      <c r="BX35">
        <v>4.2581249999999997</v>
      </c>
      <c r="BY35">
        <v>0.22</v>
      </c>
      <c r="BZ35">
        <v>1.9381029999999999</v>
      </c>
      <c r="CA35">
        <v>3.5116909999999999</v>
      </c>
      <c r="CB35">
        <v>1.86</v>
      </c>
      <c r="CC35">
        <v>0.39</v>
      </c>
      <c r="CD35">
        <v>1.38</v>
      </c>
      <c r="CE35">
        <v>1.04</v>
      </c>
      <c r="CF35">
        <v>0.18</v>
      </c>
      <c r="CG35">
        <v>3.01</v>
      </c>
      <c r="CH35">
        <v>0.96599999999999997</v>
      </c>
      <c r="CI35">
        <v>8</v>
      </c>
      <c r="CJ35">
        <v>1.92</v>
      </c>
      <c r="CK35">
        <v>1.79</v>
      </c>
      <c r="CL35">
        <v>5.313701</v>
      </c>
      <c r="CM35">
        <v>0.935114</v>
      </c>
      <c r="CN35">
        <v>3.5424669999999998</v>
      </c>
      <c r="CO35">
        <v>3</v>
      </c>
      <c r="CP35">
        <v>0.99528000000000005</v>
      </c>
      <c r="CQ35">
        <v>2.7933970000000001</v>
      </c>
      <c r="CR35">
        <v>3.51</v>
      </c>
      <c r="CS35">
        <v>1.9853970000000001</v>
      </c>
      <c r="CT35">
        <v>1.9429620000000001</v>
      </c>
      <c r="CU35">
        <v>0.97984199999999999</v>
      </c>
      <c r="CV35">
        <v>2.6836880000000001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82.404927000000001</v>
      </c>
    </row>
    <row r="36" spans="1:114">
      <c r="A36" t="s">
        <v>78</v>
      </c>
      <c r="B36">
        <v>0</v>
      </c>
      <c r="C36">
        <v>0</v>
      </c>
      <c r="D36">
        <v>45.812800000000003</v>
      </c>
      <c r="E36">
        <v>0</v>
      </c>
      <c r="F36">
        <v>15.607799999999999</v>
      </c>
      <c r="G36">
        <v>22.62</v>
      </c>
      <c r="H36">
        <v>0</v>
      </c>
      <c r="I36">
        <v>93.725999999999999</v>
      </c>
      <c r="J36">
        <v>2.286</v>
      </c>
      <c r="K36">
        <v>687.84215500000005</v>
      </c>
      <c r="L36">
        <v>437.60275000000001</v>
      </c>
      <c r="M36">
        <v>92.92</v>
      </c>
      <c r="N36">
        <v>119.15625</v>
      </c>
      <c r="O36">
        <v>62.395313000000002</v>
      </c>
      <c r="P36">
        <v>75.239999999999995</v>
      </c>
      <c r="Q36">
        <v>21.938279999999999</v>
      </c>
      <c r="R36">
        <v>42.846803999999999</v>
      </c>
      <c r="S36">
        <v>26.620229999999999</v>
      </c>
      <c r="T36">
        <v>0.5625</v>
      </c>
      <c r="U36">
        <v>348.97500000000002</v>
      </c>
      <c r="V36">
        <v>18.765000000000001</v>
      </c>
      <c r="W36">
        <v>34.799309999999998</v>
      </c>
      <c r="X36">
        <v>147.515625</v>
      </c>
      <c r="Y36">
        <v>0</v>
      </c>
      <c r="Z36">
        <v>13.1076</v>
      </c>
      <c r="AA36">
        <v>17.774999999999999</v>
      </c>
      <c r="AB36">
        <v>27.426880000000001</v>
      </c>
      <c r="AC36">
        <v>20.074670999999999</v>
      </c>
      <c r="AD36">
        <v>9.4322999999999997</v>
      </c>
      <c r="AE36">
        <v>0</v>
      </c>
      <c r="AF36">
        <v>8.3312000000000008</v>
      </c>
      <c r="AG36">
        <v>42.923200000000001</v>
      </c>
      <c r="AH36">
        <v>96.527600000000007</v>
      </c>
      <c r="AI36">
        <v>0</v>
      </c>
      <c r="AJ36">
        <v>0</v>
      </c>
      <c r="AK36">
        <v>26.4315</v>
      </c>
      <c r="AL36">
        <v>0</v>
      </c>
      <c r="AM36">
        <v>16.349423999999999</v>
      </c>
      <c r="AN36">
        <v>0.76400999999999997</v>
      </c>
      <c r="AO36">
        <v>0</v>
      </c>
      <c r="AP36">
        <v>6.1487999999999996</v>
      </c>
      <c r="AQ36">
        <v>57.552</v>
      </c>
      <c r="AR36">
        <v>46.368000000000002</v>
      </c>
      <c r="AS36">
        <v>31.612200000000001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81.795927000000006</v>
      </c>
      <c r="BA36">
        <f t="shared" si="1"/>
        <v>2811.099729</v>
      </c>
      <c r="BD36">
        <v>2.1469499999999999</v>
      </c>
      <c r="BE36">
        <v>0</v>
      </c>
      <c r="BF36">
        <v>2.4228E-2</v>
      </c>
      <c r="BG36">
        <v>0</v>
      </c>
      <c r="BH36">
        <v>0</v>
      </c>
      <c r="BI36">
        <v>0.84400399999999998</v>
      </c>
      <c r="BJ36">
        <v>0</v>
      </c>
      <c r="BK36">
        <v>1.5980000000000001E-2</v>
      </c>
      <c r="BL36">
        <v>0</v>
      </c>
      <c r="BM36">
        <v>0</v>
      </c>
      <c r="BN36">
        <v>0</v>
      </c>
      <c r="BO36">
        <v>2.02</v>
      </c>
      <c r="BP36">
        <v>1.07</v>
      </c>
      <c r="BQ36">
        <v>0</v>
      </c>
      <c r="BR36">
        <v>0.49992799999999998</v>
      </c>
      <c r="BS36">
        <v>1.64</v>
      </c>
      <c r="BT36">
        <v>0.83160000000000001</v>
      </c>
      <c r="BU36">
        <v>2.6312959999999999</v>
      </c>
      <c r="BV36">
        <v>1.341844</v>
      </c>
      <c r="BW36">
        <v>9.4499999999999993</v>
      </c>
      <c r="BX36">
        <v>4.2581249999999997</v>
      </c>
      <c r="BY36">
        <v>0.22</v>
      </c>
      <c r="BZ36">
        <v>1.9381029999999999</v>
      </c>
      <c r="CA36">
        <v>3.5116909999999999</v>
      </c>
      <c r="CB36">
        <v>1.86</v>
      </c>
      <c r="CC36">
        <v>0.39</v>
      </c>
      <c r="CD36">
        <v>1.38</v>
      </c>
      <c r="CE36">
        <v>1.04</v>
      </c>
      <c r="CF36">
        <v>0.18</v>
      </c>
      <c r="CG36">
        <v>3.01</v>
      </c>
      <c r="CH36">
        <v>0.77280000000000004</v>
      </c>
      <c r="CI36">
        <v>8</v>
      </c>
      <c r="CJ36">
        <v>1.92</v>
      </c>
      <c r="CK36">
        <v>1.79</v>
      </c>
      <c r="CL36">
        <v>5.313701</v>
      </c>
      <c r="CM36">
        <v>0.935114</v>
      </c>
      <c r="CN36">
        <v>3.5424669999999998</v>
      </c>
      <c r="CO36">
        <v>3</v>
      </c>
      <c r="CP36">
        <v>0.99528000000000005</v>
      </c>
      <c r="CQ36">
        <v>2.7933970000000001</v>
      </c>
      <c r="CR36">
        <v>3.51</v>
      </c>
      <c r="CS36">
        <v>1.9853970000000001</v>
      </c>
      <c r="CT36">
        <v>1.9429620000000001</v>
      </c>
      <c r="CU36">
        <v>0.97984199999999999</v>
      </c>
      <c r="CV36">
        <v>2.6836880000000001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81.795927000000006</v>
      </c>
    </row>
    <row r="37" spans="1:114">
      <c r="A37" t="s">
        <v>79</v>
      </c>
      <c r="B37">
        <v>0</v>
      </c>
      <c r="C37">
        <v>0</v>
      </c>
      <c r="D37">
        <v>45.812800000000003</v>
      </c>
      <c r="E37">
        <v>0</v>
      </c>
      <c r="F37">
        <v>15.607799999999999</v>
      </c>
      <c r="G37">
        <v>22.62</v>
      </c>
      <c r="H37">
        <v>0</v>
      </c>
      <c r="I37">
        <v>93.725999999999999</v>
      </c>
      <c r="J37">
        <v>2.286</v>
      </c>
      <c r="K37">
        <v>687.84215500000005</v>
      </c>
      <c r="L37">
        <v>437.60275000000001</v>
      </c>
      <c r="M37">
        <v>92.92</v>
      </c>
      <c r="N37">
        <v>119.15625</v>
      </c>
      <c r="O37">
        <v>62.395313000000002</v>
      </c>
      <c r="P37">
        <v>75.239999999999995</v>
      </c>
      <c r="Q37">
        <v>21.938279999999999</v>
      </c>
      <c r="R37">
        <v>42.846803999999999</v>
      </c>
      <c r="S37">
        <v>26.620229999999999</v>
      </c>
      <c r="T37">
        <v>0.5625</v>
      </c>
      <c r="U37">
        <v>348.97500000000002</v>
      </c>
      <c r="V37">
        <v>18.765000000000001</v>
      </c>
      <c r="W37">
        <v>34.799309999999998</v>
      </c>
      <c r="X37">
        <v>147.515625</v>
      </c>
      <c r="Y37">
        <v>0</v>
      </c>
      <c r="Z37">
        <v>13.1076</v>
      </c>
      <c r="AA37">
        <v>13.983000000000001</v>
      </c>
      <c r="AB37">
        <v>13.602399999999999</v>
      </c>
      <c r="AC37">
        <v>10.02744</v>
      </c>
      <c r="AD37">
        <v>9.4322999999999997</v>
      </c>
      <c r="AE37">
        <v>0</v>
      </c>
      <c r="AF37">
        <v>8.3312000000000008</v>
      </c>
      <c r="AG37">
        <v>42.923200000000001</v>
      </c>
      <c r="AH37">
        <v>72.395700000000005</v>
      </c>
      <c r="AI37">
        <v>0</v>
      </c>
      <c r="AJ37">
        <v>0</v>
      </c>
      <c r="AK37">
        <v>26.4315</v>
      </c>
      <c r="AL37">
        <v>0</v>
      </c>
      <c r="AM37">
        <v>16.349423999999999</v>
      </c>
      <c r="AN37">
        <v>0.76400999999999997</v>
      </c>
      <c r="AO37">
        <v>0</v>
      </c>
      <c r="AP37">
        <v>6.1487999999999996</v>
      </c>
      <c r="AQ37">
        <v>57.552</v>
      </c>
      <c r="AR37">
        <v>52.44</v>
      </c>
      <c r="AS37">
        <v>31.612200000000001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81.151071999999985</v>
      </c>
      <c r="BA37">
        <f t="shared" si="1"/>
        <v>2764.7312630000006</v>
      </c>
      <c r="BD37">
        <v>2.1469499999999999</v>
      </c>
      <c r="BE37">
        <v>0</v>
      </c>
      <c r="BF37">
        <v>2.4153999999999998E-2</v>
      </c>
      <c r="BG37">
        <v>0</v>
      </c>
      <c r="BH37">
        <v>0</v>
      </c>
      <c r="BI37">
        <v>0.84400399999999998</v>
      </c>
      <c r="BJ37">
        <v>0</v>
      </c>
      <c r="BK37">
        <v>1.5980000000000001E-2</v>
      </c>
      <c r="BL37">
        <v>0</v>
      </c>
      <c r="BM37">
        <v>0</v>
      </c>
      <c r="BN37">
        <v>0</v>
      </c>
      <c r="BO37">
        <v>2.02</v>
      </c>
      <c r="BP37">
        <v>1.07</v>
      </c>
      <c r="BQ37">
        <v>0</v>
      </c>
      <c r="BR37">
        <v>0.49992799999999998</v>
      </c>
      <c r="BS37">
        <v>1.64</v>
      </c>
      <c r="BT37">
        <v>0.83160000000000001</v>
      </c>
      <c r="BU37">
        <v>2.6312959999999999</v>
      </c>
      <c r="BV37">
        <v>1.341844</v>
      </c>
      <c r="BW37">
        <v>9.4499999999999993</v>
      </c>
      <c r="BX37">
        <v>4.2581249999999997</v>
      </c>
      <c r="BY37">
        <v>0.22</v>
      </c>
      <c r="BZ37">
        <v>1.9381029999999999</v>
      </c>
      <c r="CA37">
        <v>3.5116909999999999</v>
      </c>
      <c r="CB37">
        <v>1.86</v>
      </c>
      <c r="CC37">
        <v>0.39</v>
      </c>
      <c r="CD37">
        <v>0.95</v>
      </c>
      <c r="CE37">
        <v>1.04</v>
      </c>
      <c r="CF37">
        <v>0.18</v>
      </c>
      <c r="CG37">
        <v>3.01</v>
      </c>
      <c r="CH37">
        <v>0.5796</v>
      </c>
      <c r="CI37">
        <v>8</v>
      </c>
      <c r="CJ37">
        <v>1.92</v>
      </c>
      <c r="CK37">
        <v>1.79</v>
      </c>
      <c r="CL37">
        <v>5.313701</v>
      </c>
      <c r="CM37">
        <v>0.935114</v>
      </c>
      <c r="CN37">
        <v>3.5424669999999998</v>
      </c>
      <c r="CO37">
        <v>3</v>
      </c>
      <c r="CP37">
        <v>0.99528000000000005</v>
      </c>
      <c r="CQ37">
        <v>2.7933970000000001</v>
      </c>
      <c r="CR37">
        <v>3.51</v>
      </c>
      <c r="CS37">
        <v>1.963816</v>
      </c>
      <c r="CT37">
        <v>1.9429620000000001</v>
      </c>
      <c r="CU37">
        <v>0.97984199999999999</v>
      </c>
      <c r="CV37">
        <v>2.6836880000000001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81.151071999999985</v>
      </c>
    </row>
    <row r="38" spans="1:114">
      <c r="A38" t="s">
        <v>80</v>
      </c>
      <c r="B38">
        <v>0</v>
      </c>
      <c r="C38">
        <v>0</v>
      </c>
      <c r="D38">
        <v>45.812800000000003</v>
      </c>
      <c r="E38">
        <v>0</v>
      </c>
      <c r="F38">
        <v>15.607799999999999</v>
      </c>
      <c r="G38">
        <v>22.62</v>
      </c>
      <c r="H38">
        <v>0</v>
      </c>
      <c r="I38">
        <v>93.725999999999999</v>
      </c>
      <c r="J38">
        <v>2.286</v>
      </c>
      <c r="K38">
        <v>687.84215500000005</v>
      </c>
      <c r="L38">
        <v>437.60275000000001</v>
      </c>
      <c r="M38">
        <v>92.92</v>
      </c>
      <c r="N38">
        <v>119.15625</v>
      </c>
      <c r="O38">
        <v>62.395313000000002</v>
      </c>
      <c r="P38">
        <v>75.239999999999995</v>
      </c>
      <c r="Q38">
        <v>21.938279999999999</v>
      </c>
      <c r="R38">
        <v>42.846803999999999</v>
      </c>
      <c r="S38">
        <v>26.620229999999999</v>
      </c>
      <c r="T38">
        <v>0.5625</v>
      </c>
      <c r="U38">
        <v>348.97500000000002</v>
      </c>
      <c r="V38">
        <v>18.765000000000001</v>
      </c>
      <c r="W38">
        <v>34.799309999999998</v>
      </c>
      <c r="X38">
        <v>147.515625</v>
      </c>
      <c r="Y38">
        <v>0</v>
      </c>
      <c r="Z38">
        <v>6.5537999999999998</v>
      </c>
      <c r="AA38">
        <v>13.983000000000001</v>
      </c>
      <c r="AB38">
        <v>13.602399999999999</v>
      </c>
      <c r="AC38">
        <v>10.02744</v>
      </c>
      <c r="AD38">
        <v>0</v>
      </c>
      <c r="AE38">
        <v>0</v>
      </c>
      <c r="AF38">
        <v>8.3312000000000008</v>
      </c>
      <c r="AG38">
        <v>42.923200000000001</v>
      </c>
      <c r="AH38">
        <v>72.395700000000005</v>
      </c>
      <c r="AI38">
        <v>0</v>
      </c>
      <c r="AJ38">
        <v>0</v>
      </c>
      <c r="AK38">
        <v>26.4315</v>
      </c>
      <c r="AL38">
        <v>0</v>
      </c>
      <c r="AM38">
        <v>16.349423999999999</v>
      </c>
      <c r="AN38">
        <v>0.76400999999999997</v>
      </c>
      <c r="AO38">
        <v>0</v>
      </c>
      <c r="AP38">
        <v>6.1487999999999996</v>
      </c>
      <c r="AQ38">
        <v>43.164000000000001</v>
      </c>
      <c r="AR38">
        <v>52.44</v>
      </c>
      <c r="AS38">
        <v>31.612200000000001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80.735271999999995</v>
      </c>
      <c r="BA38">
        <f t="shared" si="1"/>
        <v>2733.9413630000008</v>
      </c>
      <c r="BD38">
        <v>2.1469499999999999</v>
      </c>
      <c r="BE38">
        <v>0</v>
      </c>
      <c r="BF38">
        <v>2.4153999999999998E-2</v>
      </c>
      <c r="BG38">
        <v>0</v>
      </c>
      <c r="BH38">
        <v>0</v>
      </c>
      <c r="BI38">
        <v>0.84400399999999998</v>
      </c>
      <c r="BJ38">
        <v>0</v>
      </c>
      <c r="BK38">
        <v>1.5980000000000001E-2</v>
      </c>
      <c r="BL38">
        <v>0</v>
      </c>
      <c r="BM38">
        <v>0</v>
      </c>
      <c r="BN38">
        <v>0</v>
      </c>
      <c r="BO38">
        <v>2.02</v>
      </c>
      <c r="BP38">
        <v>1.07</v>
      </c>
      <c r="BQ38">
        <v>0</v>
      </c>
      <c r="BR38">
        <v>0.49992799999999998</v>
      </c>
      <c r="BS38">
        <v>1.64</v>
      </c>
      <c r="BT38">
        <v>0.4158</v>
      </c>
      <c r="BU38">
        <v>2.6312959999999999</v>
      </c>
      <c r="BV38">
        <v>1.341844</v>
      </c>
      <c r="BW38">
        <v>9.4499999999999993</v>
      </c>
      <c r="BX38">
        <v>4.2581249999999997</v>
      </c>
      <c r="BY38">
        <v>0.22</v>
      </c>
      <c r="BZ38">
        <v>1.9381029999999999</v>
      </c>
      <c r="CA38">
        <v>3.5116909999999999</v>
      </c>
      <c r="CB38">
        <v>1.86</v>
      </c>
      <c r="CC38">
        <v>0.39</v>
      </c>
      <c r="CD38">
        <v>0.95</v>
      </c>
      <c r="CE38">
        <v>1.04</v>
      </c>
      <c r="CF38">
        <v>0.18</v>
      </c>
      <c r="CG38">
        <v>3.01</v>
      </c>
      <c r="CH38">
        <v>0.5796</v>
      </c>
      <c r="CI38">
        <v>8</v>
      </c>
      <c r="CJ38">
        <v>1.92</v>
      </c>
      <c r="CK38">
        <v>1.79</v>
      </c>
      <c r="CL38">
        <v>5.313701</v>
      </c>
      <c r="CM38">
        <v>0.935114</v>
      </c>
      <c r="CN38">
        <v>3.5424669999999998</v>
      </c>
      <c r="CO38">
        <v>3</v>
      </c>
      <c r="CP38">
        <v>0.99528000000000005</v>
      </c>
      <c r="CQ38">
        <v>2.7933970000000001</v>
      </c>
      <c r="CR38">
        <v>3.51</v>
      </c>
      <c r="CS38">
        <v>1.963816</v>
      </c>
      <c r="CT38">
        <v>1.9429620000000001</v>
      </c>
      <c r="CU38">
        <v>0.97984199999999999</v>
      </c>
      <c r="CV38">
        <v>2.6836880000000001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80.735271999999995</v>
      </c>
    </row>
    <row r="39" spans="1:114">
      <c r="A39" t="s">
        <v>81</v>
      </c>
      <c r="B39">
        <v>0</v>
      </c>
      <c r="C39">
        <v>0</v>
      </c>
      <c r="D39">
        <v>45.593600000000002</v>
      </c>
      <c r="E39">
        <v>0</v>
      </c>
      <c r="F39">
        <v>15.607799999999999</v>
      </c>
      <c r="G39">
        <v>22.62</v>
      </c>
      <c r="H39">
        <v>0</v>
      </c>
      <c r="I39">
        <v>92.582999999999998</v>
      </c>
      <c r="J39">
        <v>2.286</v>
      </c>
      <c r="K39">
        <v>687.84215500000005</v>
      </c>
      <c r="L39">
        <v>437.60275000000001</v>
      </c>
      <c r="M39">
        <v>92.92</v>
      </c>
      <c r="N39">
        <v>119.15625</v>
      </c>
      <c r="O39">
        <v>62.395313000000002</v>
      </c>
      <c r="P39">
        <v>75.239999999999995</v>
      </c>
      <c r="Q39">
        <v>21.938279999999999</v>
      </c>
      <c r="R39">
        <v>42.846803999999999</v>
      </c>
      <c r="S39">
        <v>26.620229999999999</v>
      </c>
      <c r="T39">
        <v>0.5625</v>
      </c>
      <c r="U39">
        <v>348.97500000000002</v>
      </c>
      <c r="V39">
        <v>18.765000000000001</v>
      </c>
      <c r="W39">
        <v>34.799309999999998</v>
      </c>
      <c r="X39">
        <v>147.515625</v>
      </c>
      <c r="Y39">
        <v>0</v>
      </c>
      <c r="Z39">
        <v>6.5537999999999998</v>
      </c>
      <c r="AA39">
        <v>13.983000000000001</v>
      </c>
      <c r="AB39">
        <v>13.602399999999999</v>
      </c>
      <c r="AC39">
        <v>1.58328</v>
      </c>
      <c r="AD39">
        <v>0</v>
      </c>
      <c r="AE39">
        <v>0</v>
      </c>
      <c r="AF39">
        <v>8.3312000000000008</v>
      </c>
      <c r="AG39">
        <v>42.923200000000001</v>
      </c>
      <c r="AH39">
        <v>39.08</v>
      </c>
      <c r="AI39">
        <v>0</v>
      </c>
      <c r="AJ39">
        <v>0</v>
      </c>
      <c r="AK39">
        <v>26.4315</v>
      </c>
      <c r="AL39">
        <v>0</v>
      </c>
      <c r="AM39">
        <v>16.349423999999999</v>
      </c>
      <c r="AN39">
        <v>0.78359999999999996</v>
      </c>
      <c r="AO39">
        <v>0</v>
      </c>
      <c r="AP39">
        <v>6.1487999999999996</v>
      </c>
      <c r="AQ39">
        <v>28.776</v>
      </c>
      <c r="AR39">
        <v>46.368000000000002</v>
      </c>
      <c r="AS39">
        <v>31.897383000000001</v>
      </c>
      <c r="AT39">
        <v>7.4984000000000002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79.893163999999999</v>
      </c>
      <c r="BA39">
        <f t="shared" si="1"/>
        <v>2666.0727680000005</v>
      </c>
      <c r="BD39">
        <v>2.1469499999999999</v>
      </c>
      <c r="BE39">
        <v>0</v>
      </c>
      <c r="BF39">
        <v>2.4153999999999998E-2</v>
      </c>
      <c r="BG39">
        <v>0</v>
      </c>
      <c r="BH39">
        <v>0</v>
      </c>
      <c r="BI39">
        <v>0.84400399999999998</v>
      </c>
      <c r="BJ39">
        <v>0</v>
      </c>
      <c r="BK39">
        <v>1.5980000000000001E-2</v>
      </c>
      <c r="BL39">
        <v>0</v>
      </c>
      <c r="BM39">
        <v>0</v>
      </c>
      <c r="BN39">
        <v>0</v>
      </c>
      <c r="BO39">
        <v>2.02</v>
      </c>
      <c r="BP39">
        <v>1.07</v>
      </c>
      <c r="BQ39">
        <v>0</v>
      </c>
      <c r="BR39">
        <v>5.5199999999999999E-2</v>
      </c>
      <c r="BS39">
        <v>1.64</v>
      </c>
      <c r="BT39">
        <v>0.33600000000000002</v>
      </c>
      <c r="BU39">
        <v>2.6312959999999999</v>
      </c>
      <c r="BV39">
        <v>1.341844</v>
      </c>
      <c r="BW39">
        <v>9.4499999999999993</v>
      </c>
      <c r="BX39">
        <v>4.2581249999999997</v>
      </c>
      <c r="BY39">
        <v>0.22</v>
      </c>
      <c r="BZ39">
        <v>1.9381029999999999</v>
      </c>
      <c r="CA39">
        <v>3.5116909999999999</v>
      </c>
      <c r="CB39">
        <v>1.86</v>
      </c>
      <c r="CC39">
        <v>0.36</v>
      </c>
      <c r="CD39">
        <v>0.95</v>
      </c>
      <c r="CE39">
        <v>1.04</v>
      </c>
      <c r="CF39">
        <v>0.18</v>
      </c>
      <c r="CG39">
        <v>3.01</v>
      </c>
      <c r="CH39">
        <v>0.31359999999999999</v>
      </c>
      <c r="CI39">
        <v>8</v>
      </c>
      <c r="CJ39">
        <v>1.92</v>
      </c>
      <c r="CK39">
        <v>1.79</v>
      </c>
      <c r="CL39">
        <v>5.313701</v>
      </c>
      <c r="CM39">
        <v>0.935114</v>
      </c>
      <c r="CN39">
        <v>3.5424669999999998</v>
      </c>
      <c r="CO39">
        <v>3</v>
      </c>
      <c r="CP39">
        <v>0.99528000000000005</v>
      </c>
      <c r="CQ39">
        <v>2.7933970000000001</v>
      </c>
      <c r="CR39">
        <v>3.51</v>
      </c>
      <c r="CS39">
        <v>1.9422360000000001</v>
      </c>
      <c r="CT39">
        <v>1.9429620000000001</v>
      </c>
      <c r="CU39">
        <v>0.97984199999999999</v>
      </c>
      <c r="CV39">
        <v>2.6836880000000001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79.893163999999999</v>
      </c>
    </row>
    <row r="40" spans="1:114">
      <c r="A40" t="s">
        <v>82</v>
      </c>
      <c r="B40">
        <v>0</v>
      </c>
      <c r="C40">
        <v>0</v>
      </c>
      <c r="D40">
        <v>45.593600000000002</v>
      </c>
      <c r="E40">
        <v>0</v>
      </c>
      <c r="F40">
        <v>15.607799999999999</v>
      </c>
      <c r="G40">
        <v>22.62</v>
      </c>
      <c r="H40">
        <v>0</v>
      </c>
      <c r="I40">
        <v>92.582999999999998</v>
      </c>
      <c r="J40">
        <v>2.286</v>
      </c>
      <c r="K40">
        <v>687.84215500000005</v>
      </c>
      <c r="L40">
        <v>437.60275000000001</v>
      </c>
      <c r="M40">
        <v>92.92</v>
      </c>
      <c r="N40">
        <v>119.15625</v>
      </c>
      <c r="O40">
        <v>62.395313000000002</v>
      </c>
      <c r="P40">
        <v>75.239999999999995</v>
      </c>
      <c r="Q40">
        <v>21.938279999999999</v>
      </c>
      <c r="R40">
        <v>42.846803999999999</v>
      </c>
      <c r="S40">
        <v>26.620229999999999</v>
      </c>
      <c r="T40">
        <v>0.5625</v>
      </c>
      <c r="U40">
        <v>348.97500000000002</v>
      </c>
      <c r="V40">
        <v>18.765000000000001</v>
      </c>
      <c r="W40">
        <v>34.799309999999998</v>
      </c>
      <c r="X40">
        <v>147.515625</v>
      </c>
      <c r="Y40">
        <v>0</v>
      </c>
      <c r="Z40">
        <v>6.5537999999999998</v>
      </c>
      <c r="AA40">
        <v>3.7919999999999998</v>
      </c>
      <c r="AB40">
        <v>13.602399999999999</v>
      </c>
      <c r="AC40">
        <v>0</v>
      </c>
      <c r="AD40">
        <v>0</v>
      </c>
      <c r="AE40">
        <v>0</v>
      </c>
      <c r="AF40">
        <v>8.3312000000000008</v>
      </c>
      <c r="AG40">
        <v>42.923200000000001</v>
      </c>
      <c r="AH40">
        <v>19.54</v>
      </c>
      <c r="AI40">
        <v>0</v>
      </c>
      <c r="AJ40">
        <v>0</v>
      </c>
      <c r="AK40">
        <v>26.4315</v>
      </c>
      <c r="AL40">
        <v>0</v>
      </c>
      <c r="AM40">
        <v>16.349423999999999</v>
      </c>
      <c r="AN40">
        <v>0.78359999999999996</v>
      </c>
      <c r="AO40">
        <v>0</v>
      </c>
      <c r="AP40">
        <v>6.1487999999999996</v>
      </c>
      <c r="AQ40">
        <v>28.776</v>
      </c>
      <c r="AR40">
        <v>46.368000000000002</v>
      </c>
      <c r="AS40">
        <v>31.897383000000001</v>
      </c>
      <c r="AT40">
        <v>7.4984000000000002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79.345163999999983</v>
      </c>
      <c r="BA40">
        <f t="shared" si="1"/>
        <v>2634.2104880000002</v>
      </c>
      <c r="BD40">
        <v>2.1469499999999999</v>
      </c>
      <c r="BE40">
        <v>0</v>
      </c>
      <c r="BF40">
        <v>2.4153999999999998E-2</v>
      </c>
      <c r="BG40">
        <v>0</v>
      </c>
      <c r="BH40">
        <v>0</v>
      </c>
      <c r="BI40">
        <v>0.84400399999999998</v>
      </c>
      <c r="BJ40">
        <v>0</v>
      </c>
      <c r="BK40">
        <v>1.5980000000000001E-2</v>
      </c>
      <c r="BL40">
        <v>0</v>
      </c>
      <c r="BM40">
        <v>0</v>
      </c>
      <c r="BN40">
        <v>0</v>
      </c>
      <c r="BO40">
        <v>2.02</v>
      </c>
      <c r="BP40">
        <v>1.07</v>
      </c>
      <c r="BQ40">
        <v>0</v>
      </c>
      <c r="BR40">
        <v>0</v>
      </c>
      <c r="BS40">
        <v>1.64</v>
      </c>
      <c r="BT40">
        <v>0</v>
      </c>
      <c r="BU40">
        <v>2.6312959999999999</v>
      </c>
      <c r="BV40">
        <v>1.341844</v>
      </c>
      <c r="BW40">
        <v>9.4499999999999993</v>
      </c>
      <c r="BX40">
        <v>4.2581249999999997</v>
      </c>
      <c r="BY40">
        <v>0.22</v>
      </c>
      <c r="BZ40">
        <v>1.9381029999999999</v>
      </c>
      <c r="CA40">
        <v>3.5116909999999999</v>
      </c>
      <c r="CB40">
        <v>1.86</v>
      </c>
      <c r="CC40">
        <v>0.36</v>
      </c>
      <c r="CD40">
        <v>0.95</v>
      </c>
      <c r="CE40">
        <v>1.04</v>
      </c>
      <c r="CF40">
        <v>0.18</v>
      </c>
      <c r="CG40">
        <v>3.01</v>
      </c>
      <c r="CH40">
        <v>0.15679999999999999</v>
      </c>
      <c r="CI40">
        <v>8</v>
      </c>
      <c r="CJ40">
        <v>1.92</v>
      </c>
      <c r="CK40">
        <v>1.79</v>
      </c>
      <c r="CL40">
        <v>5.313701</v>
      </c>
      <c r="CM40">
        <v>0.935114</v>
      </c>
      <c r="CN40">
        <v>3.5424669999999998</v>
      </c>
      <c r="CO40">
        <v>3</v>
      </c>
      <c r="CP40">
        <v>0.99528000000000005</v>
      </c>
      <c r="CQ40">
        <v>2.7933970000000001</v>
      </c>
      <c r="CR40">
        <v>3.51</v>
      </c>
      <c r="CS40">
        <v>1.9422360000000001</v>
      </c>
      <c r="CT40">
        <v>1.9429620000000001</v>
      </c>
      <c r="CU40">
        <v>0.97984199999999999</v>
      </c>
      <c r="CV40">
        <v>2.6836880000000001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79.345163999999983</v>
      </c>
    </row>
    <row r="41" spans="1:114">
      <c r="A41" t="s">
        <v>83</v>
      </c>
      <c r="B41">
        <v>0</v>
      </c>
      <c r="C41">
        <v>0</v>
      </c>
      <c r="D41">
        <v>45.593600000000002</v>
      </c>
      <c r="E41">
        <v>0</v>
      </c>
      <c r="F41">
        <v>15.607799999999999</v>
      </c>
      <c r="G41">
        <v>22.62</v>
      </c>
      <c r="H41">
        <v>0</v>
      </c>
      <c r="I41">
        <v>92.582999999999998</v>
      </c>
      <c r="J41">
        <v>2.286</v>
      </c>
      <c r="K41">
        <v>687.84215500000005</v>
      </c>
      <c r="L41">
        <v>437.60275000000001</v>
      </c>
      <c r="M41">
        <v>92.92</v>
      </c>
      <c r="N41">
        <v>119.15625</v>
      </c>
      <c r="O41">
        <v>62.395313000000002</v>
      </c>
      <c r="P41">
        <v>75.239999999999995</v>
      </c>
      <c r="Q41">
        <v>21.938279999999999</v>
      </c>
      <c r="R41">
        <v>42.846803999999999</v>
      </c>
      <c r="S41">
        <v>26.620229999999999</v>
      </c>
      <c r="T41">
        <v>0.5625</v>
      </c>
      <c r="U41">
        <v>348.97500000000002</v>
      </c>
      <c r="V41">
        <v>18.765000000000001</v>
      </c>
      <c r="W41">
        <v>34.799309999999998</v>
      </c>
      <c r="X41">
        <v>147.515625</v>
      </c>
      <c r="Y41">
        <v>0</v>
      </c>
      <c r="Z41">
        <v>6.5537999999999998</v>
      </c>
      <c r="AA41">
        <v>0</v>
      </c>
      <c r="AB41">
        <v>13.602399999999999</v>
      </c>
      <c r="AC41">
        <v>0</v>
      </c>
      <c r="AD41">
        <v>0</v>
      </c>
      <c r="AE41">
        <v>0</v>
      </c>
      <c r="AF41">
        <v>8.3312000000000008</v>
      </c>
      <c r="AG41">
        <v>42.923200000000001</v>
      </c>
      <c r="AH41">
        <v>0</v>
      </c>
      <c r="AI41">
        <v>0</v>
      </c>
      <c r="AJ41">
        <v>0</v>
      </c>
      <c r="AK41">
        <v>26.4315</v>
      </c>
      <c r="AL41">
        <v>0</v>
      </c>
      <c r="AM41">
        <v>16.349423999999999</v>
      </c>
      <c r="AN41">
        <v>0.78359999999999996</v>
      </c>
      <c r="AO41">
        <v>0</v>
      </c>
      <c r="AP41">
        <v>0.76859999999999995</v>
      </c>
      <c r="AQ41">
        <v>14.388</v>
      </c>
      <c r="AR41">
        <v>46.368000000000002</v>
      </c>
      <c r="AS41">
        <v>29.5944</v>
      </c>
      <c r="AT41">
        <v>7.4984000000000002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79.188215999999997</v>
      </c>
      <c r="BA41">
        <f t="shared" si="1"/>
        <v>2588.6503570000004</v>
      </c>
      <c r="BD41">
        <v>2.1469499999999999</v>
      </c>
      <c r="BE41">
        <v>0</v>
      </c>
      <c r="BF41">
        <v>2.4006E-2</v>
      </c>
      <c r="BG41">
        <v>0</v>
      </c>
      <c r="BH41">
        <v>0</v>
      </c>
      <c r="BI41">
        <v>0.84400399999999998</v>
      </c>
      <c r="BJ41">
        <v>0</v>
      </c>
      <c r="BK41">
        <v>1.5980000000000001E-2</v>
      </c>
      <c r="BL41">
        <v>0</v>
      </c>
      <c r="BM41">
        <v>0</v>
      </c>
      <c r="BN41">
        <v>0</v>
      </c>
      <c r="BO41">
        <v>2.02</v>
      </c>
      <c r="BP41">
        <v>1.07</v>
      </c>
      <c r="BQ41">
        <v>0</v>
      </c>
      <c r="BR41">
        <v>0</v>
      </c>
      <c r="BS41">
        <v>1.64</v>
      </c>
      <c r="BT41">
        <v>0</v>
      </c>
      <c r="BU41">
        <v>2.6312959999999999</v>
      </c>
      <c r="BV41">
        <v>1.341844</v>
      </c>
      <c r="BW41">
        <v>9.4499999999999993</v>
      </c>
      <c r="BX41">
        <v>4.2581249999999997</v>
      </c>
      <c r="BY41">
        <v>0.22</v>
      </c>
      <c r="BZ41">
        <v>1.9381029999999999</v>
      </c>
      <c r="CA41">
        <v>3.5116909999999999</v>
      </c>
      <c r="CB41">
        <v>1.86</v>
      </c>
      <c r="CC41">
        <v>0.36</v>
      </c>
      <c r="CD41">
        <v>0.95</v>
      </c>
      <c r="CE41">
        <v>1.04</v>
      </c>
      <c r="CF41">
        <v>0.18</v>
      </c>
      <c r="CG41">
        <v>3.01</v>
      </c>
      <c r="CH41">
        <v>0</v>
      </c>
      <c r="CI41">
        <v>8</v>
      </c>
      <c r="CJ41">
        <v>1.92</v>
      </c>
      <c r="CK41">
        <v>1.79</v>
      </c>
      <c r="CL41">
        <v>5.313701</v>
      </c>
      <c r="CM41">
        <v>0.935114</v>
      </c>
      <c r="CN41">
        <v>3.5424669999999998</v>
      </c>
      <c r="CO41">
        <v>3</v>
      </c>
      <c r="CP41">
        <v>0.99528000000000005</v>
      </c>
      <c r="CQ41">
        <v>2.7933970000000001</v>
      </c>
      <c r="CR41">
        <v>3.51</v>
      </c>
      <c r="CS41">
        <v>1.9422360000000001</v>
      </c>
      <c r="CT41">
        <v>1.9429620000000001</v>
      </c>
      <c r="CU41">
        <v>0.97984199999999999</v>
      </c>
      <c r="CV41">
        <v>2.6836880000000001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79.188215999999997</v>
      </c>
    </row>
    <row r="42" spans="1:114">
      <c r="A42" t="s">
        <v>84</v>
      </c>
      <c r="B42">
        <v>0</v>
      </c>
      <c r="C42">
        <v>0</v>
      </c>
      <c r="D42">
        <v>45.593600000000002</v>
      </c>
      <c r="E42">
        <v>0</v>
      </c>
      <c r="F42">
        <v>15.607799999999999</v>
      </c>
      <c r="G42">
        <v>22.62</v>
      </c>
      <c r="H42">
        <v>0</v>
      </c>
      <c r="I42">
        <v>92.582999999999998</v>
      </c>
      <c r="J42">
        <v>2.286</v>
      </c>
      <c r="K42">
        <v>687.84215500000005</v>
      </c>
      <c r="L42">
        <v>437.60275000000001</v>
      </c>
      <c r="M42">
        <v>92.92</v>
      </c>
      <c r="N42">
        <v>119.15625</v>
      </c>
      <c r="O42">
        <v>62.395313000000002</v>
      </c>
      <c r="P42">
        <v>75.239999999999995</v>
      </c>
      <c r="Q42">
        <v>21.938279999999999</v>
      </c>
      <c r="R42">
        <v>42.846803999999999</v>
      </c>
      <c r="S42">
        <v>26.620229999999999</v>
      </c>
      <c r="T42">
        <v>0.5625</v>
      </c>
      <c r="U42">
        <v>348.97500000000002</v>
      </c>
      <c r="V42">
        <v>18.765000000000001</v>
      </c>
      <c r="W42">
        <v>34.799309999999998</v>
      </c>
      <c r="X42">
        <v>147.515625</v>
      </c>
      <c r="Y42">
        <v>0</v>
      </c>
      <c r="Z42">
        <v>6.5537999999999998</v>
      </c>
      <c r="AA42">
        <v>0</v>
      </c>
      <c r="AB42">
        <v>3.47</v>
      </c>
      <c r="AC42">
        <v>0</v>
      </c>
      <c r="AD42">
        <v>0</v>
      </c>
      <c r="AE42">
        <v>0</v>
      </c>
      <c r="AF42">
        <v>8.3312000000000008</v>
      </c>
      <c r="AG42">
        <v>42.923200000000001</v>
      </c>
      <c r="AH42">
        <v>0</v>
      </c>
      <c r="AI42">
        <v>0</v>
      </c>
      <c r="AJ42">
        <v>0</v>
      </c>
      <c r="AK42">
        <v>26.4315</v>
      </c>
      <c r="AL42">
        <v>0</v>
      </c>
      <c r="AM42">
        <v>16.349423999999999</v>
      </c>
      <c r="AN42">
        <v>0.78359999999999996</v>
      </c>
      <c r="AO42">
        <v>0</v>
      </c>
      <c r="AP42">
        <v>0</v>
      </c>
      <c r="AQ42">
        <v>14.388</v>
      </c>
      <c r="AR42">
        <v>46.368000000000002</v>
      </c>
      <c r="AS42">
        <v>29.5944</v>
      </c>
      <c r="AT42">
        <v>7.4984000000000002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79.238215999999994</v>
      </c>
      <c r="BA42">
        <f t="shared" si="1"/>
        <v>2577.7993570000003</v>
      </c>
      <c r="BD42">
        <v>2.1469499999999999</v>
      </c>
      <c r="BE42">
        <v>0</v>
      </c>
      <c r="BF42">
        <v>2.4006E-2</v>
      </c>
      <c r="BG42">
        <v>0</v>
      </c>
      <c r="BH42">
        <v>0</v>
      </c>
      <c r="BI42">
        <v>0.84400399999999998</v>
      </c>
      <c r="BJ42">
        <v>0</v>
      </c>
      <c r="BK42">
        <v>1.5980000000000001E-2</v>
      </c>
      <c r="BL42">
        <v>0</v>
      </c>
      <c r="BM42">
        <v>0</v>
      </c>
      <c r="BN42">
        <v>0</v>
      </c>
      <c r="BO42">
        <v>2.02</v>
      </c>
      <c r="BP42">
        <v>1.07</v>
      </c>
      <c r="BQ42">
        <v>0</v>
      </c>
      <c r="BR42">
        <v>0</v>
      </c>
      <c r="BS42">
        <v>1.64</v>
      </c>
      <c r="BT42">
        <v>0</v>
      </c>
      <c r="BU42">
        <v>2.6312959999999999</v>
      </c>
      <c r="BV42">
        <v>1.341844</v>
      </c>
      <c r="BW42">
        <v>9.4499999999999993</v>
      </c>
      <c r="BX42">
        <v>4.2581249999999997</v>
      </c>
      <c r="BY42">
        <v>0.22</v>
      </c>
      <c r="BZ42">
        <v>1.9381029999999999</v>
      </c>
      <c r="CA42">
        <v>3.5116909999999999</v>
      </c>
      <c r="CB42">
        <v>1.86</v>
      </c>
      <c r="CC42">
        <v>0.39</v>
      </c>
      <c r="CD42">
        <v>0.97</v>
      </c>
      <c r="CE42">
        <v>1.04</v>
      </c>
      <c r="CF42">
        <v>0.18</v>
      </c>
      <c r="CG42">
        <v>3.01</v>
      </c>
      <c r="CH42">
        <v>0</v>
      </c>
      <c r="CI42">
        <v>8</v>
      </c>
      <c r="CJ42">
        <v>1.92</v>
      </c>
      <c r="CK42">
        <v>1.79</v>
      </c>
      <c r="CL42">
        <v>5.313701</v>
      </c>
      <c r="CM42">
        <v>0.935114</v>
      </c>
      <c r="CN42">
        <v>3.5424669999999998</v>
      </c>
      <c r="CO42">
        <v>3</v>
      </c>
      <c r="CP42">
        <v>0.99528000000000005</v>
      </c>
      <c r="CQ42">
        <v>2.7933970000000001</v>
      </c>
      <c r="CR42">
        <v>3.51</v>
      </c>
      <c r="CS42">
        <v>1.9422360000000001</v>
      </c>
      <c r="CT42">
        <v>1.9429620000000001</v>
      </c>
      <c r="CU42">
        <v>0.97984199999999999</v>
      </c>
      <c r="CV42">
        <v>2.6836880000000001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79.238215999999994</v>
      </c>
    </row>
    <row r="43" spans="1:114">
      <c r="A43" t="s">
        <v>85</v>
      </c>
      <c r="B43">
        <v>0</v>
      </c>
      <c r="C43">
        <v>0</v>
      </c>
      <c r="D43">
        <v>45.374400000000001</v>
      </c>
      <c r="E43">
        <v>0</v>
      </c>
      <c r="F43">
        <v>15.607799999999999</v>
      </c>
      <c r="G43">
        <v>22.62</v>
      </c>
      <c r="H43">
        <v>0</v>
      </c>
      <c r="I43">
        <v>92.582999999999998</v>
      </c>
      <c r="J43">
        <v>2.286</v>
      </c>
      <c r="K43">
        <v>687.84215500000005</v>
      </c>
      <c r="L43">
        <v>437.60275000000001</v>
      </c>
      <c r="M43">
        <v>92.92</v>
      </c>
      <c r="N43">
        <v>119.15625</v>
      </c>
      <c r="O43">
        <v>62.395313000000002</v>
      </c>
      <c r="P43">
        <v>75.239999999999995</v>
      </c>
      <c r="Q43">
        <v>21.938279999999999</v>
      </c>
      <c r="R43">
        <v>42.846803999999999</v>
      </c>
      <c r="S43">
        <v>26.620229999999999</v>
      </c>
      <c r="T43">
        <v>0.5625</v>
      </c>
      <c r="U43">
        <v>348.97500000000002</v>
      </c>
      <c r="V43">
        <v>18.765000000000001</v>
      </c>
      <c r="W43">
        <v>34.799309999999998</v>
      </c>
      <c r="X43">
        <v>147.515625</v>
      </c>
      <c r="Y43">
        <v>0</v>
      </c>
      <c r="Z43">
        <v>6.5537999999999998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8.3312000000000008</v>
      </c>
      <c r="AG43">
        <v>42.923200000000001</v>
      </c>
      <c r="AH43">
        <v>0</v>
      </c>
      <c r="AI43">
        <v>0</v>
      </c>
      <c r="AJ43">
        <v>0</v>
      </c>
      <c r="AK43">
        <v>26.4315</v>
      </c>
      <c r="AL43">
        <v>0</v>
      </c>
      <c r="AM43">
        <v>16.349423999999999</v>
      </c>
      <c r="AN43">
        <v>0.78359999999999996</v>
      </c>
      <c r="AO43">
        <v>0</v>
      </c>
      <c r="AP43">
        <v>0</v>
      </c>
      <c r="AQ43">
        <v>14.388</v>
      </c>
      <c r="AR43">
        <v>47.472000000000001</v>
      </c>
      <c r="AS43">
        <v>29.5944</v>
      </c>
      <c r="AT43">
        <v>7.4984000000000002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78.988056</v>
      </c>
      <c r="BA43">
        <f t="shared" si="1"/>
        <v>2574.9639970000007</v>
      </c>
      <c r="BD43">
        <v>2.1469499999999999</v>
      </c>
      <c r="BE43">
        <v>0</v>
      </c>
      <c r="BF43">
        <v>2.4006E-2</v>
      </c>
      <c r="BG43">
        <v>0</v>
      </c>
      <c r="BH43">
        <v>0</v>
      </c>
      <c r="BI43">
        <v>0.84400399999999998</v>
      </c>
      <c r="BJ43">
        <v>0</v>
      </c>
      <c r="BK43">
        <v>1.5820000000000001E-2</v>
      </c>
      <c r="BL43">
        <v>0</v>
      </c>
      <c r="BM43">
        <v>0</v>
      </c>
      <c r="BN43">
        <v>0</v>
      </c>
      <c r="BO43">
        <v>2.02</v>
      </c>
      <c r="BP43">
        <v>1.07</v>
      </c>
      <c r="BQ43">
        <v>0</v>
      </c>
      <c r="BR43">
        <v>0</v>
      </c>
      <c r="BS43">
        <v>1.64</v>
      </c>
      <c r="BT43">
        <v>0</v>
      </c>
      <c r="BU43">
        <v>2.6312959999999999</v>
      </c>
      <c r="BV43">
        <v>1.341844</v>
      </c>
      <c r="BW43">
        <v>9.4499999999999993</v>
      </c>
      <c r="BX43">
        <v>4.2581249999999997</v>
      </c>
      <c r="BY43">
        <v>0.22</v>
      </c>
      <c r="BZ43">
        <v>1.9381029999999999</v>
      </c>
      <c r="CA43">
        <v>3.5116909999999999</v>
      </c>
      <c r="CB43">
        <v>1.86</v>
      </c>
      <c r="CC43">
        <v>0.39</v>
      </c>
      <c r="CD43">
        <v>0.97</v>
      </c>
      <c r="CE43">
        <v>0.79</v>
      </c>
      <c r="CF43">
        <v>0.18</v>
      </c>
      <c r="CG43">
        <v>3.01</v>
      </c>
      <c r="CH43">
        <v>0</v>
      </c>
      <c r="CI43">
        <v>8</v>
      </c>
      <c r="CJ43">
        <v>1.92</v>
      </c>
      <c r="CK43">
        <v>1.79</v>
      </c>
      <c r="CL43">
        <v>5.313701</v>
      </c>
      <c r="CM43">
        <v>0.935114</v>
      </c>
      <c r="CN43">
        <v>3.5424669999999998</v>
      </c>
      <c r="CO43">
        <v>3</v>
      </c>
      <c r="CP43">
        <v>0.99528000000000005</v>
      </c>
      <c r="CQ43">
        <v>2.7933970000000001</v>
      </c>
      <c r="CR43">
        <v>3.51</v>
      </c>
      <c r="CS43">
        <v>1.9422360000000001</v>
      </c>
      <c r="CT43">
        <v>1.9429620000000001</v>
      </c>
      <c r="CU43">
        <v>0.97984199999999999</v>
      </c>
      <c r="CV43">
        <v>2.6836880000000001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78.988056</v>
      </c>
    </row>
    <row r="44" spans="1:114">
      <c r="A44" t="s">
        <v>86</v>
      </c>
      <c r="B44">
        <v>0</v>
      </c>
      <c r="C44">
        <v>0</v>
      </c>
      <c r="D44">
        <v>45.374400000000001</v>
      </c>
      <c r="E44">
        <v>0</v>
      </c>
      <c r="F44">
        <v>15.607799999999999</v>
      </c>
      <c r="G44">
        <v>22.62</v>
      </c>
      <c r="H44">
        <v>0</v>
      </c>
      <c r="I44">
        <v>92.582999999999998</v>
      </c>
      <c r="J44">
        <v>2.286</v>
      </c>
      <c r="K44">
        <v>687.84215500000005</v>
      </c>
      <c r="L44">
        <v>437.60275000000001</v>
      </c>
      <c r="M44">
        <v>92.92</v>
      </c>
      <c r="N44">
        <v>119.15625</v>
      </c>
      <c r="O44">
        <v>62.395313000000002</v>
      </c>
      <c r="P44">
        <v>75.239999999999995</v>
      </c>
      <c r="Q44">
        <v>21.938279999999999</v>
      </c>
      <c r="R44">
        <v>42.846803999999999</v>
      </c>
      <c r="S44">
        <v>26.620229999999999</v>
      </c>
      <c r="T44">
        <v>0.5625</v>
      </c>
      <c r="U44">
        <v>348.97500000000002</v>
      </c>
      <c r="V44">
        <v>18.765000000000001</v>
      </c>
      <c r="W44">
        <v>34.799309999999998</v>
      </c>
      <c r="X44">
        <v>147.515625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8.3312000000000008</v>
      </c>
      <c r="AG44">
        <v>42.923200000000001</v>
      </c>
      <c r="AH44">
        <v>0</v>
      </c>
      <c r="AI44">
        <v>0</v>
      </c>
      <c r="AJ44">
        <v>0</v>
      </c>
      <c r="AK44">
        <v>26.4315</v>
      </c>
      <c r="AL44">
        <v>0</v>
      </c>
      <c r="AM44">
        <v>16.349423999999999</v>
      </c>
      <c r="AN44">
        <v>0.78359999999999996</v>
      </c>
      <c r="AO44">
        <v>0</v>
      </c>
      <c r="AP44">
        <v>0</v>
      </c>
      <c r="AQ44">
        <v>14.388</v>
      </c>
      <c r="AR44">
        <v>47.472000000000001</v>
      </c>
      <c r="AS44">
        <v>29.5944</v>
      </c>
      <c r="AT44">
        <v>7.4984000000000002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79.057896</v>
      </c>
      <c r="BA44">
        <f t="shared" si="1"/>
        <v>2575.0338370000004</v>
      </c>
      <c r="BD44">
        <v>2.1469499999999999</v>
      </c>
      <c r="BE44">
        <v>0</v>
      </c>
      <c r="BF44">
        <v>2.4006E-2</v>
      </c>
      <c r="BG44">
        <v>0</v>
      </c>
      <c r="BH44">
        <v>0</v>
      </c>
      <c r="BI44">
        <v>0.84400399999999998</v>
      </c>
      <c r="BJ44">
        <v>0</v>
      </c>
      <c r="BK44">
        <v>1.566E-2</v>
      </c>
      <c r="BL44">
        <v>0</v>
      </c>
      <c r="BM44">
        <v>0</v>
      </c>
      <c r="BN44">
        <v>0</v>
      </c>
      <c r="BO44">
        <v>2.02</v>
      </c>
      <c r="BP44">
        <v>1.07</v>
      </c>
      <c r="BQ44">
        <v>0</v>
      </c>
      <c r="BR44">
        <v>0</v>
      </c>
      <c r="BS44">
        <v>1.64</v>
      </c>
      <c r="BT44">
        <v>0</v>
      </c>
      <c r="BU44">
        <v>2.6312959999999999</v>
      </c>
      <c r="BV44">
        <v>1.341844</v>
      </c>
      <c r="BW44">
        <v>9.4499999999999993</v>
      </c>
      <c r="BX44">
        <v>4.2581249999999997</v>
      </c>
      <c r="BY44">
        <v>0.22</v>
      </c>
      <c r="BZ44">
        <v>1.9381029999999999</v>
      </c>
      <c r="CA44">
        <v>3.5116909999999999</v>
      </c>
      <c r="CB44">
        <v>1.86</v>
      </c>
      <c r="CC44">
        <v>0.41</v>
      </c>
      <c r="CD44">
        <v>1.02</v>
      </c>
      <c r="CE44">
        <v>0.79</v>
      </c>
      <c r="CF44">
        <v>0.18</v>
      </c>
      <c r="CG44">
        <v>3.01</v>
      </c>
      <c r="CH44">
        <v>0</v>
      </c>
      <c r="CI44">
        <v>8</v>
      </c>
      <c r="CJ44">
        <v>1.92</v>
      </c>
      <c r="CK44">
        <v>1.79</v>
      </c>
      <c r="CL44">
        <v>5.313701</v>
      </c>
      <c r="CM44">
        <v>0.935114</v>
      </c>
      <c r="CN44">
        <v>3.5424669999999998</v>
      </c>
      <c r="CO44">
        <v>3</v>
      </c>
      <c r="CP44">
        <v>0.99528000000000005</v>
      </c>
      <c r="CQ44">
        <v>2.7933970000000001</v>
      </c>
      <c r="CR44">
        <v>3.51</v>
      </c>
      <c r="CS44">
        <v>1.9422360000000001</v>
      </c>
      <c r="CT44">
        <v>1.9429620000000001</v>
      </c>
      <c r="CU44">
        <v>0.97984199999999999</v>
      </c>
      <c r="CV44">
        <v>2.6836880000000001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79.057896</v>
      </c>
    </row>
    <row r="45" spans="1:114">
      <c r="A45" t="s">
        <v>87</v>
      </c>
      <c r="B45">
        <v>0</v>
      </c>
      <c r="C45">
        <v>0</v>
      </c>
      <c r="D45">
        <v>45.374400000000001</v>
      </c>
      <c r="E45">
        <v>0</v>
      </c>
      <c r="F45">
        <v>15.607799999999999</v>
      </c>
      <c r="G45">
        <v>22.62</v>
      </c>
      <c r="H45">
        <v>0</v>
      </c>
      <c r="I45">
        <v>92.582999999999998</v>
      </c>
      <c r="J45">
        <v>2.286</v>
      </c>
      <c r="K45">
        <v>687.84215500000005</v>
      </c>
      <c r="L45">
        <v>437.60275000000001</v>
      </c>
      <c r="M45">
        <v>92.92</v>
      </c>
      <c r="N45">
        <v>119.15625</v>
      </c>
      <c r="O45">
        <v>62.395313000000002</v>
      </c>
      <c r="P45">
        <v>75.239999999999995</v>
      </c>
      <c r="Q45">
        <v>21.938279999999999</v>
      </c>
      <c r="R45">
        <v>42.846803999999999</v>
      </c>
      <c r="S45">
        <v>26.620229999999999</v>
      </c>
      <c r="T45">
        <v>0.5625</v>
      </c>
      <c r="U45">
        <v>348.97500000000002</v>
      </c>
      <c r="V45">
        <v>19.042999999999999</v>
      </c>
      <c r="W45">
        <v>34.799309999999998</v>
      </c>
      <c r="X45">
        <v>147.515625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8.3312000000000008</v>
      </c>
      <c r="AG45">
        <v>42.923200000000001</v>
      </c>
      <c r="AH45">
        <v>0</v>
      </c>
      <c r="AI45">
        <v>0</v>
      </c>
      <c r="AJ45">
        <v>0</v>
      </c>
      <c r="AK45">
        <v>26.4315</v>
      </c>
      <c r="AL45">
        <v>0</v>
      </c>
      <c r="AM45">
        <v>16.349423999999999</v>
      </c>
      <c r="AN45">
        <v>0.78359999999999996</v>
      </c>
      <c r="AO45">
        <v>0</v>
      </c>
      <c r="AP45">
        <v>0</v>
      </c>
      <c r="AQ45">
        <v>14.388</v>
      </c>
      <c r="AR45">
        <v>47.472000000000001</v>
      </c>
      <c r="AS45">
        <v>31.897383000000001</v>
      </c>
      <c r="AT45">
        <v>7.4984000000000002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79.057746999999992</v>
      </c>
      <c r="BA45">
        <f t="shared" si="1"/>
        <v>2577.6146710000007</v>
      </c>
      <c r="BD45">
        <v>2.1469499999999999</v>
      </c>
      <c r="BE45">
        <v>0</v>
      </c>
      <c r="BF45">
        <v>2.3857E-2</v>
      </c>
      <c r="BG45">
        <v>0</v>
      </c>
      <c r="BH45">
        <v>0</v>
      </c>
      <c r="BI45">
        <v>0.84400399999999998</v>
      </c>
      <c r="BJ45">
        <v>0</v>
      </c>
      <c r="BK45">
        <v>1.566E-2</v>
      </c>
      <c r="BL45">
        <v>0</v>
      </c>
      <c r="BM45">
        <v>0</v>
      </c>
      <c r="BN45">
        <v>0</v>
      </c>
      <c r="BO45">
        <v>2.02</v>
      </c>
      <c r="BP45">
        <v>1.07</v>
      </c>
      <c r="BQ45">
        <v>0</v>
      </c>
      <c r="BR45">
        <v>0</v>
      </c>
      <c r="BS45">
        <v>1.64</v>
      </c>
      <c r="BT45">
        <v>0</v>
      </c>
      <c r="BU45">
        <v>2.6312959999999999</v>
      </c>
      <c r="BV45">
        <v>1.341844</v>
      </c>
      <c r="BW45">
        <v>9.4499999999999993</v>
      </c>
      <c r="BX45">
        <v>4.2581249999999997</v>
      </c>
      <c r="BY45">
        <v>0.22</v>
      </c>
      <c r="BZ45">
        <v>1.9381029999999999</v>
      </c>
      <c r="CA45">
        <v>3.5116909999999999</v>
      </c>
      <c r="CB45">
        <v>1.86</v>
      </c>
      <c r="CC45">
        <v>0.41</v>
      </c>
      <c r="CD45">
        <v>1.02</v>
      </c>
      <c r="CE45">
        <v>0.79</v>
      </c>
      <c r="CF45">
        <v>0.18</v>
      </c>
      <c r="CG45">
        <v>3.01</v>
      </c>
      <c r="CH45">
        <v>0</v>
      </c>
      <c r="CI45">
        <v>8</v>
      </c>
      <c r="CJ45">
        <v>1.92</v>
      </c>
      <c r="CK45">
        <v>1.79</v>
      </c>
      <c r="CL45">
        <v>5.313701</v>
      </c>
      <c r="CM45">
        <v>0.935114</v>
      </c>
      <c r="CN45">
        <v>3.5424669999999998</v>
      </c>
      <c r="CO45">
        <v>3</v>
      </c>
      <c r="CP45">
        <v>0.99528000000000005</v>
      </c>
      <c r="CQ45">
        <v>2.7933970000000001</v>
      </c>
      <c r="CR45">
        <v>3.51</v>
      </c>
      <c r="CS45">
        <v>1.9422360000000001</v>
      </c>
      <c r="CT45">
        <v>1.9429620000000001</v>
      </c>
      <c r="CU45">
        <v>0.97984199999999999</v>
      </c>
      <c r="CV45">
        <v>2.6836880000000001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79.057746999999992</v>
      </c>
    </row>
    <row r="46" spans="1:114">
      <c r="A46" t="s">
        <v>88</v>
      </c>
      <c r="B46">
        <v>0</v>
      </c>
      <c r="C46">
        <v>0</v>
      </c>
      <c r="D46">
        <v>45.374400000000001</v>
      </c>
      <c r="E46">
        <v>0</v>
      </c>
      <c r="F46">
        <v>15.607799999999999</v>
      </c>
      <c r="G46">
        <v>22.62</v>
      </c>
      <c r="H46">
        <v>0</v>
      </c>
      <c r="I46">
        <v>92.582999999999998</v>
      </c>
      <c r="J46">
        <v>2.286</v>
      </c>
      <c r="K46">
        <v>687.84215500000005</v>
      </c>
      <c r="L46">
        <v>437.60275000000001</v>
      </c>
      <c r="M46">
        <v>92.92</v>
      </c>
      <c r="N46">
        <v>119.15625</v>
      </c>
      <c r="O46">
        <v>62.395313000000002</v>
      </c>
      <c r="P46">
        <v>75.239999999999995</v>
      </c>
      <c r="Q46">
        <v>21.938279999999999</v>
      </c>
      <c r="R46">
        <v>42.846803999999999</v>
      </c>
      <c r="S46">
        <v>26.620229999999999</v>
      </c>
      <c r="T46">
        <v>0.5625</v>
      </c>
      <c r="U46">
        <v>348.97500000000002</v>
      </c>
      <c r="V46">
        <v>19.042999999999999</v>
      </c>
      <c r="W46">
        <v>34.799309999999998</v>
      </c>
      <c r="X46">
        <v>147.515625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8.3312000000000008</v>
      </c>
      <c r="AG46">
        <v>42.923200000000001</v>
      </c>
      <c r="AH46">
        <v>0</v>
      </c>
      <c r="AI46">
        <v>0</v>
      </c>
      <c r="AJ46">
        <v>0</v>
      </c>
      <c r="AK46">
        <v>26.4315</v>
      </c>
      <c r="AL46">
        <v>0</v>
      </c>
      <c r="AM46">
        <v>16.349423999999999</v>
      </c>
      <c r="AN46">
        <v>0.78359999999999996</v>
      </c>
      <c r="AO46">
        <v>0</v>
      </c>
      <c r="AP46">
        <v>0</v>
      </c>
      <c r="AQ46">
        <v>14.388</v>
      </c>
      <c r="AR46">
        <v>47.472000000000001</v>
      </c>
      <c r="AS46">
        <v>31.897383000000001</v>
      </c>
      <c r="AT46">
        <v>7.4984000000000002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79.057746999999992</v>
      </c>
      <c r="BA46">
        <f t="shared" si="1"/>
        <v>2577.6146710000007</v>
      </c>
      <c r="BD46">
        <v>2.1469499999999999</v>
      </c>
      <c r="BE46">
        <v>0</v>
      </c>
      <c r="BF46">
        <v>2.3857E-2</v>
      </c>
      <c r="BG46">
        <v>0</v>
      </c>
      <c r="BH46">
        <v>0</v>
      </c>
      <c r="BI46">
        <v>0.84400399999999998</v>
      </c>
      <c r="BJ46">
        <v>0</v>
      </c>
      <c r="BK46">
        <v>1.566E-2</v>
      </c>
      <c r="BL46">
        <v>0</v>
      </c>
      <c r="BM46">
        <v>0</v>
      </c>
      <c r="BN46">
        <v>0</v>
      </c>
      <c r="BO46">
        <v>2.02</v>
      </c>
      <c r="BP46">
        <v>1.07</v>
      </c>
      <c r="BQ46">
        <v>0</v>
      </c>
      <c r="BR46">
        <v>0</v>
      </c>
      <c r="BS46">
        <v>1.64</v>
      </c>
      <c r="BT46">
        <v>0</v>
      </c>
      <c r="BU46">
        <v>2.6312959999999999</v>
      </c>
      <c r="BV46">
        <v>1.341844</v>
      </c>
      <c r="BW46">
        <v>9.4499999999999993</v>
      </c>
      <c r="BX46">
        <v>4.2581249999999997</v>
      </c>
      <c r="BY46">
        <v>0.22</v>
      </c>
      <c r="BZ46">
        <v>1.9381029999999999</v>
      </c>
      <c r="CA46">
        <v>3.5116909999999999</v>
      </c>
      <c r="CB46">
        <v>1.86</v>
      </c>
      <c r="CC46">
        <v>0.41</v>
      </c>
      <c r="CD46">
        <v>1.02</v>
      </c>
      <c r="CE46">
        <v>0.79</v>
      </c>
      <c r="CF46">
        <v>0.18</v>
      </c>
      <c r="CG46">
        <v>3.01</v>
      </c>
      <c r="CH46">
        <v>0</v>
      </c>
      <c r="CI46">
        <v>8</v>
      </c>
      <c r="CJ46">
        <v>1.92</v>
      </c>
      <c r="CK46">
        <v>1.79</v>
      </c>
      <c r="CL46">
        <v>5.313701</v>
      </c>
      <c r="CM46">
        <v>0.935114</v>
      </c>
      <c r="CN46">
        <v>3.5424669999999998</v>
      </c>
      <c r="CO46">
        <v>3</v>
      </c>
      <c r="CP46">
        <v>0.99528000000000005</v>
      </c>
      <c r="CQ46">
        <v>2.7933970000000001</v>
      </c>
      <c r="CR46">
        <v>3.51</v>
      </c>
      <c r="CS46">
        <v>1.9422360000000001</v>
      </c>
      <c r="CT46">
        <v>1.9429620000000001</v>
      </c>
      <c r="CU46">
        <v>0.97984199999999999</v>
      </c>
      <c r="CV46">
        <v>2.6836880000000001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79.057746999999992</v>
      </c>
    </row>
    <row r="47" spans="1:114">
      <c r="A47" t="s">
        <v>89</v>
      </c>
      <c r="B47">
        <v>0</v>
      </c>
      <c r="C47">
        <v>0</v>
      </c>
      <c r="D47">
        <v>45.374400000000001</v>
      </c>
      <c r="E47">
        <v>0</v>
      </c>
      <c r="F47">
        <v>15.607799999999999</v>
      </c>
      <c r="G47">
        <v>22.62</v>
      </c>
      <c r="H47">
        <v>0</v>
      </c>
      <c r="I47">
        <v>92.582999999999998</v>
      </c>
      <c r="J47">
        <v>2.286</v>
      </c>
      <c r="K47">
        <v>687.84215500000005</v>
      </c>
      <c r="L47">
        <v>437.60275000000001</v>
      </c>
      <c r="M47">
        <v>92.92</v>
      </c>
      <c r="N47">
        <v>119.15625</v>
      </c>
      <c r="O47">
        <v>62.395313000000002</v>
      </c>
      <c r="P47">
        <v>75.239999999999995</v>
      </c>
      <c r="Q47">
        <v>21.938279999999999</v>
      </c>
      <c r="R47">
        <v>42.846803999999999</v>
      </c>
      <c r="S47">
        <v>26.620229999999999</v>
      </c>
      <c r="T47">
        <v>0.5625</v>
      </c>
      <c r="U47">
        <v>348.97500000000002</v>
      </c>
      <c r="V47">
        <v>19.042999999999999</v>
      </c>
      <c r="W47">
        <v>34.799309999999998</v>
      </c>
      <c r="X47">
        <v>147.515625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8.3312000000000008</v>
      </c>
      <c r="AG47">
        <v>42.923200000000001</v>
      </c>
      <c r="AH47">
        <v>0</v>
      </c>
      <c r="AI47">
        <v>0</v>
      </c>
      <c r="AJ47">
        <v>0</v>
      </c>
      <c r="AK47">
        <v>26.4315</v>
      </c>
      <c r="AL47">
        <v>0</v>
      </c>
      <c r="AM47">
        <v>16.349423999999999</v>
      </c>
      <c r="AN47">
        <v>0.80318999999999996</v>
      </c>
      <c r="AO47">
        <v>0</v>
      </c>
      <c r="AP47">
        <v>0</v>
      </c>
      <c r="AQ47">
        <v>14.388</v>
      </c>
      <c r="AR47">
        <v>47.472000000000001</v>
      </c>
      <c r="AS47">
        <v>31.897383000000001</v>
      </c>
      <c r="AT47">
        <v>7.4984000000000002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79.117671999999999</v>
      </c>
      <c r="BA47">
        <f t="shared" si="1"/>
        <v>2577.6941860000006</v>
      </c>
      <c r="BD47">
        <v>2.1469499999999999</v>
      </c>
      <c r="BE47">
        <v>0</v>
      </c>
      <c r="BF47">
        <v>2.3782000000000001E-2</v>
      </c>
      <c r="BG47">
        <v>0</v>
      </c>
      <c r="BH47">
        <v>0</v>
      </c>
      <c r="BI47">
        <v>0.84400399999999998</v>
      </c>
      <c r="BJ47">
        <v>0</v>
      </c>
      <c r="BK47">
        <v>1.566E-2</v>
      </c>
      <c r="BL47">
        <v>0</v>
      </c>
      <c r="BM47">
        <v>0</v>
      </c>
      <c r="BN47">
        <v>0</v>
      </c>
      <c r="BO47">
        <v>2.02</v>
      </c>
      <c r="BP47">
        <v>1.07</v>
      </c>
      <c r="BQ47">
        <v>0</v>
      </c>
      <c r="BR47">
        <v>0</v>
      </c>
      <c r="BS47">
        <v>1.64</v>
      </c>
      <c r="BT47">
        <v>0</v>
      </c>
      <c r="BU47">
        <v>2.6312959999999999</v>
      </c>
      <c r="BV47">
        <v>1.341844</v>
      </c>
      <c r="BW47">
        <v>9.4499999999999993</v>
      </c>
      <c r="BX47">
        <v>4.2581249999999997</v>
      </c>
      <c r="BY47">
        <v>0.23</v>
      </c>
      <c r="BZ47">
        <v>1.9381029999999999</v>
      </c>
      <c r="CA47">
        <v>3.5116909999999999</v>
      </c>
      <c r="CB47">
        <v>1.86</v>
      </c>
      <c r="CC47">
        <v>0.46</v>
      </c>
      <c r="CD47">
        <v>1.02</v>
      </c>
      <c r="CE47">
        <v>0.79</v>
      </c>
      <c r="CF47">
        <v>0.18</v>
      </c>
      <c r="CG47">
        <v>3.01</v>
      </c>
      <c r="CH47">
        <v>0</v>
      </c>
      <c r="CI47">
        <v>8</v>
      </c>
      <c r="CJ47">
        <v>1.92</v>
      </c>
      <c r="CK47">
        <v>1.79</v>
      </c>
      <c r="CL47">
        <v>5.313701</v>
      </c>
      <c r="CM47">
        <v>0.935114</v>
      </c>
      <c r="CN47">
        <v>3.5424669999999998</v>
      </c>
      <c r="CO47">
        <v>3</v>
      </c>
      <c r="CP47">
        <v>0.99528000000000005</v>
      </c>
      <c r="CQ47">
        <v>2.7933970000000001</v>
      </c>
      <c r="CR47">
        <v>3.51</v>
      </c>
      <c r="CS47">
        <v>1.9422360000000001</v>
      </c>
      <c r="CT47">
        <v>1.9429620000000001</v>
      </c>
      <c r="CU47">
        <v>0.97984199999999999</v>
      </c>
      <c r="CV47">
        <v>2.6836880000000001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79.117671999999999</v>
      </c>
    </row>
    <row r="48" spans="1:114">
      <c r="A48" t="s">
        <v>90</v>
      </c>
      <c r="B48">
        <v>0</v>
      </c>
      <c r="C48">
        <v>0</v>
      </c>
      <c r="D48">
        <v>45.374400000000001</v>
      </c>
      <c r="E48">
        <v>0</v>
      </c>
      <c r="F48">
        <v>15.607799999999999</v>
      </c>
      <c r="G48">
        <v>22.62</v>
      </c>
      <c r="H48">
        <v>0</v>
      </c>
      <c r="I48">
        <v>92.582999999999998</v>
      </c>
      <c r="J48">
        <v>2.286</v>
      </c>
      <c r="K48">
        <v>687.84215500000005</v>
      </c>
      <c r="L48">
        <v>437.60275000000001</v>
      </c>
      <c r="M48">
        <v>92.92</v>
      </c>
      <c r="N48">
        <v>119.15625</v>
      </c>
      <c r="O48">
        <v>62.395313000000002</v>
      </c>
      <c r="P48">
        <v>75.239999999999995</v>
      </c>
      <c r="Q48">
        <v>21.938279999999999</v>
      </c>
      <c r="R48">
        <v>42.846803999999999</v>
      </c>
      <c r="S48">
        <v>26.620229999999999</v>
      </c>
      <c r="T48">
        <v>0.5625</v>
      </c>
      <c r="U48">
        <v>348.97500000000002</v>
      </c>
      <c r="V48">
        <v>19.042999999999999</v>
      </c>
      <c r="W48">
        <v>34.799309999999998</v>
      </c>
      <c r="X48">
        <v>147.515625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8.3312000000000008</v>
      </c>
      <c r="AG48">
        <v>42.923200000000001</v>
      </c>
      <c r="AH48">
        <v>0</v>
      </c>
      <c r="AI48">
        <v>0</v>
      </c>
      <c r="AJ48">
        <v>0</v>
      </c>
      <c r="AK48">
        <v>26.4315</v>
      </c>
      <c r="AL48">
        <v>0</v>
      </c>
      <c r="AM48">
        <v>16.349423999999999</v>
      </c>
      <c r="AN48">
        <v>0.80318999999999996</v>
      </c>
      <c r="AO48">
        <v>0</v>
      </c>
      <c r="AP48">
        <v>0</v>
      </c>
      <c r="AQ48">
        <v>14.388</v>
      </c>
      <c r="AR48">
        <v>47.472000000000001</v>
      </c>
      <c r="AS48">
        <v>31.897383000000001</v>
      </c>
      <c r="AT48">
        <v>7.4984000000000002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79.177672000000001</v>
      </c>
      <c r="BA48">
        <f t="shared" si="1"/>
        <v>2577.7541860000006</v>
      </c>
      <c r="BD48">
        <v>2.1469499999999999</v>
      </c>
      <c r="BE48">
        <v>0</v>
      </c>
      <c r="BF48">
        <v>2.3782000000000001E-2</v>
      </c>
      <c r="BG48">
        <v>0</v>
      </c>
      <c r="BH48">
        <v>0</v>
      </c>
      <c r="BI48">
        <v>0.84400399999999998</v>
      </c>
      <c r="BJ48">
        <v>0</v>
      </c>
      <c r="BK48">
        <v>1.566E-2</v>
      </c>
      <c r="BL48">
        <v>0</v>
      </c>
      <c r="BM48">
        <v>0</v>
      </c>
      <c r="BN48">
        <v>0</v>
      </c>
      <c r="BO48">
        <v>2.02</v>
      </c>
      <c r="BP48">
        <v>1.07</v>
      </c>
      <c r="BQ48">
        <v>0</v>
      </c>
      <c r="BR48">
        <v>0</v>
      </c>
      <c r="BS48">
        <v>1.64</v>
      </c>
      <c r="BT48">
        <v>0</v>
      </c>
      <c r="BU48">
        <v>2.6312959999999999</v>
      </c>
      <c r="BV48">
        <v>1.341844</v>
      </c>
      <c r="BW48">
        <v>9.4499999999999993</v>
      </c>
      <c r="BX48">
        <v>4.2581249999999997</v>
      </c>
      <c r="BY48">
        <v>0.23</v>
      </c>
      <c r="BZ48">
        <v>1.9381029999999999</v>
      </c>
      <c r="CA48">
        <v>3.5116909999999999</v>
      </c>
      <c r="CB48">
        <v>1.86</v>
      </c>
      <c r="CC48">
        <v>0.52</v>
      </c>
      <c r="CD48">
        <v>1.02</v>
      </c>
      <c r="CE48">
        <v>0.79</v>
      </c>
      <c r="CF48">
        <v>0.18</v>
      </c>
      <c r="CG48">
        <v>3.01</v>
      </c>
      <c r="CH48">
        <v>0</v>
      </c>
      <c r="CI48">
        <v>8</v>
      </c>
      <c r="CJ48">
        <v>1.92</v>
      </c>
      <c r="CK48">
        <v>1.79</v>
      </c>
      <c r="CL48">
        <v>5.313701</v>
      </c>
      <c r="CM48">
        <v>0.935114</v>
      </c>
      <c r="CN48">
        <v>3.5424669999999998</v>
      </c>
      <c r="CO48">
        <v>3</v>
      </c>
      <c r="CP48">
        <v>0.99528000000000005</v>
      </c>
      <c r="CQ48">
        <v>2.7933970000000001</v>
      </c>
      <c r="CR48">
        <v>3.51</v>
      </c>
      <c r="CS48">
        <v>1.9422360000000001</v>
      </c>
      <c r="CT48">
        <v>1.9429620000000001</v>
      </c>
      <c r="CU48">
        <v>0.97984199999999999</v>
      </c>
      <c r="CV48">
        <v>2.6836880000000001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79.177672000000001</v>
      </c>
    </row>
    <row r="49" spans="1:114">
      <c r="A49" t="s">
        <v>91</v>
      </c>
      <c r="B49">
        <v>0</v>
      </c>
      <c r="C49">
        <v>0</v>
      </c>
      <c r="D49">
        <v>45.374400000000001</v>
      </c>
      <c r="E49">
        <v>0</v>
      </c>
      <c r="F49">
        <v>15.607799999999999</v>
      </c>
      <c r="G49">
        <v>22.62</v>
      </c>
      <c r="H49">
        <v>0</v>
      </c>
      <c r="I49">
        <v>92.582999999999998</v>
      </c>
      <c r="J49">
        <v>2.286</v>
      </c>
      <c r="K49">
        <v>687.84215500000005</v>
      </c>
      <c r="L49">
        <v>437.60275000000001</v>
      </c>
      <c r="M49">
        <v>92.92</v>
      </c>
      <c r="N49">
        <v>119.15625</v>
      </c>
      <c r="O49">
        <v>62.395313000000002</v>
      </c>
      <c r="P49">
        <v>75.239999999999995</v>
      </c>
      <c r="Q49">
        <v>21.238</v>
      </c>
      <c r="R49">
        <v>42.846803999999999</v>
      </c>
      <c r="S49">
        <v>26.620229999999999</v>
      </c>
      <c r="T49">
        <v>0.5625</v>
      </c>
      <c r="U49">
        <v>348.97500000000002</v>
      </c>
      <c r="V49">
        <v>19.042999999999999</v>
      </c>
      <c r="W49">
        <v>34.799309999999998</v>
      </c>
      <c r="X49">
        <v>147.515625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8.3312000000000008</v>
      </c>
      <c r="AG49">
        <v>42.923200000000001</v>
      </c>
      <c r="AH49">
        <v>0</v>
      </c>
      <c r="AI49">
        <v>0</v>
      </c>
      <c r="AJ49">
        <v>0</v>
      </c>
      <c r="AK49">
        <v>26.4315</v>
      </c>
      <c r="AL49">
        <v>0</v>
      </c>
      <c r="AM49">
        <v>16.349423999999999</v>
      </c>
      <c r="AN49">
        <v>0.80318999999999996</v>
      </c>
      <c r="AO49">
        <v>0</v>
      </c>
      <c r="AP49">
        <v>0</v>
      </c>
      <c r="AQ49">
        <v>14.388</v>
      </c>
      <c r="AR49">
        <v>37.536000000000001</v>
      </c>
      <c r="AS49">
        <v>31.612200000000001</v>
      </c>
      <c r="AT49">
        <v>7.4984000000000002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79.227671999999998</v>
      </c>
      <c r="BA49">
        <f t="shared" si="1"/>
        <v>2566.8827230000006</v>
      </c>
      <c r="BD49">
        <v>2.1469499999999999</v>
      </c>
      <c r="BE49">
        <v>0</v>
      </c>
      <c r="BF49">
        <v>2.3782000000000001E-2</v>
      </c>
      <c r="BG49">
        <v>0</v>
      </c>
      <c r="BH49">
        <v>0</v>
      </c>
      <c r="BI49">
        <v>0.84400399999999998</v>
      </c>
      <c r="BJ49">
        <v>0</v>
      </c>
      <c r="BK49">
        <v>1.566E-2</v>
      </c>
      <c r="BL49">
        <v>0</v>
      </c>
      <c r="BM49">
        <v>0</v>
      </c>
      <c r="BN49">
        <v>0</v>
      </c>
      <c r="BO49">
        <v>2.02</v>
      </c>
      <c r="BP49">
        <v>1.07</v>
      </c>
      <c r="BQ49">
        <v>0</v>
      </c>
      <c r="BR49">
        <v>0</v>
      </c>
      <c r="BS49">
        <v>1.64</v>
      </c>
      <c r="BT49">
        <v>0</v>
      </c>
      <c r="BU49">
        <v>2.6312959999999999</v>
      </c>
      <c r="BV49">
        <v>1.341844</v>
      </c>
      <c r="BW49">
        <v>9.4499999999999993</v>
      </c>
      <c r="BX49">
        <v>4.2581249999999997</v>
      </c>
      <c r="BY49">
        <v>0.23</v>
      </c>
      <c r="BZ49">
        <v>1.9381029999999999</v>
      </c>
      <c r="CA49">
        <v>3.5116909999999999</v>
      </c>
      <c r="CB49">
        <v>1.86</v>
      </c>
      <c r="CC49">
        <v>0.56999999999999995</v>
      </c>
      <c r="CD49">
        <v>1.02</v>
      </c>
      <c r="CE49">
        <v>0.79</v>
      </c>
      <c r="CF49">
        <v>0.18</v>
      </c>
      <c r="CG49">
        <v>3.01</v>
      </c>
      <c r="CH49">
        <v>0</v>
      </c>
      <c r="CI49">
        <v>8</v>
      </c>
      <c r="CJ49">
        <v>1.92</v>
      </c>
      <c r="CK49">
        <v>1.79</v>
      </c>
      <c r="CL49">
        <v>5.313701</v>
      </c>
      <c r="CM49">
        <v>0.935114</v>
      </c>
      <c r="CN49">
        <v>3.5424669999999998</v>
      </c>
      <c r="CO49">
        <v>3</v>
      </c>
      <c r="CP49">
        <v>0.99528000000000005</v>
      </c>
      <c r="CQ49">
        <v>2.7933970000000001</v>
      </c>
      <c r="CR49">
        <v>3.51</v>
      </c>
      <c r="CS49">
        <v>1.9422360000000001</v>
      </c>
      <c r="CT49">
        <v>1.9429620000000001</v>
      </c>
      <c r="CU49">
        <v>0.97984199999999999</v>
      </c>
      <c r="CV49">
        <v>2.6836880000000001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79.227671999999998</v>
      </c>
    </row>
    <row r="50" spans="1:114">
      <c r="A50" t="s">
        <v>92</v>
      </c>
      <c r="B50">
        <v>0</v>
      </c>
      <c r="C50">
        <v>0</v>
      </c>
      <c r="D50">
        <v>45.374400000000001</v>
      </c>
      <c r="E50">
        <v>0</v>
      </c>
      <c r="F50">
        <v>15.607799999999999</v>
      </c>
      <c r="G50">
        <v>22.62</v>
      </c>
      <c r="H50">
        <v>0</v>
      </c>
      <c r="I50">
        <v>92.582999999999998</v>
      </c>
      <c r="J50">
        <v>2.286</v>
      </c>
      <c r="K50">
        <v>687.84215500000005</v>
      </c>
      <c r="L50">
        <v>437.60275000000001</v>
      </c>
      <c r="M50">
        <v>92.92</v>
      </c>
      <c r="N50">
        <v>119.15625</v>
      </c>
      <c r="O50">
        <v>62.395313000000002</v>
      </c>
      <c r="P50">
        <v>75.239999999999995</v>
      </c>
      <c r="Q50">
        <v>21.238</v>
      </c>
      <c r="R50">
        <v>42.846803999999999</v>
      </c>
      <c r="S50">
        <v>26.620229999999999</v>
      </c>
      <c r="T50">
        <v>0.5625</v>
      </c>
      <c r="U50">
        <v>348.97500000000002</v>
      </c>
      <c r="V50">
        <v>19.042999999999999</v>
      </c>
      <c r="W50">
        <v>34.799309999999998</v>
      </c>
      <c r="X50">
        <v>147.515625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8.3312000000000008</v>
      </c>
      <c r="AG50">
        <v>42.923200000000001</v>
      </c>
      <c r="AH50">
        <v>0</v>
      </c>
      <c r="AI50">
        <v>0</v>
      </c>
      <c r="AJ50">
        <v>0</v>
      </c>
      <c r="AK50">
        <v>26.4315</v>
      </c>
      <c r="AL50">
        <v>0</v>
      </c>
      <c r="AM50">
        <v>16.349423999999999</v>
      </c>
      <c r="AN50">
        <v>0.80318999999999996</v>
      </c>
      <c r="AO50">
        <v>0</v>
      </c>
      <c r="AP50">
        <v>0</v>
      </c>
      <c r="AQ50">
        <v>14.388</v>
      </c>
      <c r="AR50">
        <v>37.536000000000001</v>
      </c>
      <c r="AS50">
        <v>31.612200000000001</v>
      </c>
      <c r="AT50">
        <v>7.4984000000000002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79.287672999999998</v>
      </c>
      <c r="BA50">
        <f t="shared" si="1"/>
        <v>2566.9427240000005</v>
      </c>
      <c r="BD50">
        <v>2.1469499999999999</v>
      </c>
      <c r="BE50">
        <v>0</v>
      </c>
      <c r="BF50">
        <v>2.3782999999999999E-2</v>
      </c>
      <c r="BG50">
        <v>0</v>
      </c>
      <c r="BH50">
        <v>0</v>
      </c>
      <c r="BI50">
        <v>0.84400399999999998</v>
      </c>
      <c r="BJ50">
        <v>0</v>
      </c>
      <c r="BK50">
        <v>1.566E-2</v>
      </c>
      <c r="BL50">
        <v>0</v>
      </c>
      <c r="BM50">
        <v>0</v>
      </c>
      <c r="BN50">
        <v>0</v>
      </c>
      <c r="BO50">
        <v>2.02</v>
      </c>
      <c r="BP50">
        <v>1.07</v>
      </c>
      <c r="BQ50">
        <v>0</v>
      </c>
      <c r="BR50">
        <v>0</v>
      </c>
      <c r="BS50">
        <v>1.64</v>
      </c>
      <c r="BT50">
        <v>0</v>
      </c>
      <c r="BU50">
        <v>2.6312959999999999</v>
      </c>
      <c r="BV50">
        <v>1.341844</v>
      </c>
      <c r="BW50">
        <v>9.4499999999999993</v>
      </c>
      <c r="BX50">
        <v>4.2581249999999997</v>
      </c>
      <c r="BY50">
        <v>0.23</v>
      </c>
      <c r="BZ50">
        <v>1.9381029999999999</v>
      </c>
      <c r="CA50">
        <v>3.5116909999999999</v>
      </c>
      <c r="CB50">
        <v>1.86</v>
      </c>
      <c r="CC50">
        <v>0.63</v>
      </c>
      <c r="CD50">
        <v>1.02</v>
      </c>
      <c r="CE50">
        <v>0.79</v>
      </c>
      <c r="CF50">
        <v>0.18</v>
      </c>
      <c r="CG50">
        <v>3.01</v>
      </c>
      <c r="CH50">
        <v>0</v>
      </c>
      <c r="CI50">
        <v>8</v>
      </c>
      <c r="CJ50">
        <v>1.92</v>
      </c>
      <c r="CK50">
        <v>1.79</v>
      </c>
      <c r="CL50">
        <v>5.313701</v>
      </c>
      <c r="CM50">
        <v>0.935114</v>
      </c>
      <c r="CN50">
        <v>3.5424669999999998</v>
      </c>
      <c r="CO50">
        <v>3</v>
      </c>
      <c r="CP50">
        <v>0.99528000000000005</v>
      </c>
      <c r="CQ50">
        <v>2.7933970000000001</v>
      </c>
      <c r="CR50">
        <v>3.51</v>
      </c>
      <c r="CS50">
        <v>1.9422360000000001</v>
      </c>
      <c r="CT50">
        <v>1.9429620000000001</v>
      </c>
      <c r="CU50">
        <v>0.97984199999999999</v>
      </c>
      <c r="CV50">
        <v>2.6836880000000001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79.287672999999998</v>
      </c>
    </row>
    <row r="51" spans="1:114">
      <c r="A51" t="s">
        <v>93</v>
      </c>
      <c r="B51">
        <v>0</v>
      </c>
      <c r="C51">
        <v>0</v>
      </c>
      <c r="D51">
        <v>45.374400000000001</v>
      </c>
      <c r="E51">
        <v>0</v>
      </c>
      <c r="F51">
        <v>15.607799999999999</v>
      </c>
      <c r="G51">
        <v>22.62</v>
      </c>
      <c r="H51">
        <v>0</v>
      </c>
      <c r="I51">
        <v>92.582999999999998</v>
      </c>
      <c r="J51">
        <v>2.286</v>
      </c>
      <c r="K51">
        <v>687.84215500000005</v>
      </c>
      <c r="L51">
        <v>437.60275000000001</v>
      </c>
      <c r="M51">
        <v>92.92</v>
      </c>
      <c r="N51">
        <v>119.15625</v>
      </c>
      <c r="O51">
        <v>62.395313000000002</v>
      </c>
      <c r="P51">
        <v>75.239999999999995</v>
      </c>
      <c r="Q51">
        <v>21.238</v>
      </c>
      <c r="R51">
        <v>42.846803999999999</v>
      </c>
      <c r="S51">
        <v>26.620229999999999</v>
      </c>
      <c r="T51">
        <v>0.5625</v>
      </c>
      <c r="U51">
        <v>348.97500000000002</v>
      </c>
      <c r="V51">
        <v>19.042999999999999</v>
      </c>
      <c r="W51">
        <v>34.799309999999998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8.3312000000000008</v>
      </c>
      <c r="AG51">
        <v>42.923200000000001</v>
      </c>
      <c r="AH51">
        <v>0</v>
      </c>
      <c r="AI51">
        <v>0</v>
      </c>
      <c r="AJ51">
        <v>0</v>
      </c>
      <c r="AK51">
        <v>26.4315</v>
      </c>
      <c r="AL51">
        <v>0</v>
      </c>
      <c r="AM51">
        <v>16.349423999999999</v>
      </c>
      <c r="AN51">
        <v>0.80318999999999996</v>
      </c>
      <c r="AO51">
        <v>0</v>
      </c>
      <c r="AP51">
        <v>0</v>
      </c>
      <c r="AQ51">
        <v>14.388</v>
      </c>
      <c r="AR51">
        <v>46.368000000000002</v>
      </c>
      <c r="AS51">
        <v>31.612200000000001</v>
      </c>
      <c r="AT51">
        <v>7.4984000000000002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79.467486999999991</v>
      </c>
      <c r="BA51">
        <f t="shared" si="1"/>
        <v>2575.9545380000004</v>
      </c>
      <c r="BD51">
        <v>2.1469499999999999</v>
      </c>
      <c r="BE51">
        <v>0</v>
      </c>
      <c r="BF51">
        <v>2.3597E-2</v>
      </c>
      <c r="BG51">
        <v>0</v>
      </c>
      <c r="BH51">
        <v>0</v>
      </c>
      <c r="BI51">
        <v>0.84400399999999998</v>
      </c>
      <c r="BJ51">
        <v>0</v>
      </c>
      <c r="BK51">
        <v>1.566E-2</v>
      </c>
      <c r="BL51">
        <v>0</v>
      </c>
      <c r="BM51">
        <v>0</v>
      </c>
      <c r="BN51">
        <v>0</v>
      </c>
      <c r="BO51">
        <v>2.02</v>
      </c>
      <c r="BP51">
        <v>1.07</v>
      </c>
      <c r="BQ51">
        <v>0</v>
      </c>
      <c r="BR51">
        <v>0</v>
      </c>
      <c r="BS51">
        <v>1.64</v>
      </c>
      <c r="BT51">
        <v>0</v>
      </c>
      <c r="BU51">
        <v>2.6312959999999999</v>
      </c>
      <c r="BV51">
        <v>1.341844</v>
      </c>
      <c r="BW51">
        <v>9.4499999999999993</v>
      </c>
      <c r="BX51">
        <v>4.2581249999999997</v>
      </c>
      <c r="BY51">
        <v>0.23</v>
      </c>
      <c r="BZ51">
        <v>1.9381029999999999</v>
      </c>
      <c r="CA51">
        <v>3.5116909999999999</v>
      </c>
      <c r="CB51">
        <v>1.86</v>
      </c>
      <c r="CC51">
        <v>0.71</v>
      </c>
      <c r="CD51">
        <v>1.1200000000000001</v>
      </c>
      <c r="CE51">
        <v>0.79</v>
      </c>
      <c r="CF51">
        <v>0.18</v>
      </c>
      <c r="CG51">
        <v>3.01</v>
      </c>
      <c r="CH51">
        <v>0</v>
      </c>
      <c r="CI51">
        <v>8</v>
      </c>
      <c r="CJ51">
        <v>1.92</v>
      </c>
      <c r="CK51">
        <v>1.79</v>
      </c>
      <c r="CL51">
        <v>5.313701</v>
      </c>
      <c r="CM51">
        <v>0.935114</v>
      </c>
      <c r="CN51">
        <v>3.5424669999999998</v>
      </c>
      <c r="CO51">
        <v>3</v>
      </c>
      <c r="CP51">
        <v>0.99528000000000005</v>
      </c>
      <c r="CQ51">
        <v>2.7933970000000001</v>
      </c>
      <c r="CR51">
        <v>3.51</v>
      </c>
      <c r="CS51">
        <v>1.9422360000000001</v>
      </c>
      <c r="CT51">
        <v>1.9429620000000001</v>
      </c>
      <c r="CU51">
        <v>0.97984199999999999</v>
      </c>
      <c r="CV51">
        <v>2.6836880000000001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79.467486999999991</v>
      </c>
    </row>
    <row r="52" spans="1:114">
      <c r="A52" t="s">
        <v>94</v>
      </c>
      <c r="B52">
        <v>0</v>
      </c>
      <c r="C52">
        <v>0</v>
      </c>
      <c r="D52">
        <v>45.155200000000001</v>
      </c>
      <c r="E52">
        <v>0</v>
      </c>
      <c r="F52">
        <v>15.607799999999999</v>
      </c>
      <c r="G52">
        <v>22.62</v>
      </c>
      <c r="H52">
        <v>0</v>
      </c>
      <c r="I52">
        <v>92.582999999999998</v>
      </c>
      <c r="J52">
        <v>2.286</v>
      </c>
      <c r="K52">
        <v>687.84215500000005</v>
      </c>
      <c r="L52">
        <v>437.60275000000001</v>
      </c>
      <c r="M52">
        <v>92.92</v>
      </c>
      <c r="N52">
        <v>119.15625</v>
      </c>
      <c r="O52">
        <v>62.395313000000002</v>
      </c>
      <c r="P52">
        <v>75.239999999999995</v>
      </c>
      <c r="Q52">
        <v>21.238</v>
      </c>
      <c r="R52">
        <v>42.846803999999999</v>
      </c>
      <c r="S52">
        <v>26.620229999999999</v>
      </c>
      <c r="T52">
        <v>0.5625</v>
      </c>
      <c r="U52">
        <v>348.97500000000002</v>
      </c>
      <c r="V52">
        <v>19.042999999999999</v>
      </c>
      <c r="W52">
        <v>34.799309999999998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8.3312000000000008</v>
      </c>
      <c r="AG52">
        <v>42.923200000000001</v>
      </c>
      <c r="AH52">
        <v>0</v>
      </c>
      <c r="AI52">
        <v>0</v>
      </c>
      <c r="AJ52">
        <v>0</v>
      </c>
      <c r="AK52">
        <v>26.4315</v>
      </c>
      <c r="AL52">
        <v>0</v>
      </c>
      <c r="AM52">
        <v>16.349423999999999</v>
      </c>
      <c r="AN52">
        <v>0.80318999999999996</v>
      </c>
      <c r="AO52">
        <v>0</v>
      </c>
      <c r="AP52">
        <v>0</v>
      </c>
      <c r="AQ52">
        <v>14.388</v>
      </c>
      <c r="AR52">
        <v>46.368000000000002</v>
      </c>
      <c r="AS52">
        <v>31.612200000000001</v>
      </c>
      <c r="AT52">
        <v>7.4984000000000002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79.507485999999986</v>
      </c>
      <c r="BA52">
        <f t="shared" si="1"/>
        <v>2575.7753370000005</v>
      </c>
      <c r="BD52">
        <v>2.1469499999999999</v>
      </c>
      <c r="BE52">
        <v>0</v>
      </c>
      <c r="BF52">
        <v>2.3595999999999999E-2</v>
      </c>
      <c r="BG52">
        <v>0</v>
      </c>
      <c r="BH52">
        <v>0</v>
      </c>
      <c r="BI52">
        <v>0.84400399999999998</v>
      </c>
      <c r="BJ52">
        <v>0</v>
      </c>
      <c r="BK52">
        <v>1.566E-2</v>
      </c>
      <c r="BL52">
        <v>0</v>
      </c>
      <c r="BM52">
        <v>0</v>
      </c>
      <c r="BN52">
        <v>0</v>
      </c>
      <c r="BO52">
        <v>2.02</v>
      </c>
      <c r="BP52">
        <v>1.07</v>
      </c>
      <c r="BQ52">
        <v>0</v>
      </c>
      <c r="BR52">
        <v>0</v>
      </c>
      <c r="BS52">
        <v>1.64</v>
      </c>
      <c r="BT52">
        <v>0</v>
      </c>
      <c r="BU52">
        <v>2.6312959999999999</v>
      </c>
      <c r="BV52">
        <v>1.341844</v>
      </c>
      <c r="BW52">
        <v>9.4499999999999993</v>
      </c>
      <c r="BX52">
        <v>4.2581249999999997</v>
      </c>
      <c r="BY52">
        <v>0.23</v>
      </c>
      <c r="BZ52">
        <v>1.9381029999999999</v>
      </c>
      <c r="CA52">
        <v>3.5116909999999999</v>
      </c>
      <c r="CB52">
        <v>1.86</v>
      </c>
      <c r="CC52">
        <v>0.75</v>
      </c>
      <c r="CD52">
        <v>1.1200000000000001</v>
      </c>
      <c r="CE52">
        <v>0.79</v>
      </c>
      <c r="CF52">
        <v>0.18</v>
      </c>
      <c r="CG52">
        <v>3.01</v>
      </c>
      <c r="CH52">
        <v>0</v>
      </c>
      <c r="CI52">
        <v>8</v>
      </c>
      <c r="CJ52">
        <v>1.92</v>
      </c>
      <c r="CK52">
        <v>1.79</v>
      </c>
      <c r="CL52">
        <v>5.313701</v>
      </c>
      <c r="CM52">
        <v>0.935114</v>
      </c>
      <c r="CN52">
        <v>3.5424669999999998</v>
      </c>
      <c r="CO52">
        <v>3</v>
      </c>
      <c r="CP52">
        <v>0.99528000000000005</v>
      </c>
      <c r="CQ52">
        <v>2.7933970000000001</v>
      </c>
      <c r="CR52">
        <v>3.51</v>
      </c>
      <c r="CS52">
        <v>1.9422360000000001</v>
      </c>
      <c r="CT52">
        <v>1.9429620000000001</v>
      </c>
      <c r="CU52">
        <v>0.97984199999999999</v>
      </c>
      <c r="CV52">
        <v>2.6836880000000001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79.507485999999986</v>
      </c>
    </row>
    <row r="53" spans="1:114">
      <c r="A53" t="s">
        <v>95</v>
      </c>
      <c r="B53">
        <v>0</v>
      </c>
      <c r="C53">
        <v>0</v>
      </c>
      <c r="D53">
        <v>45.155200000000001</v>
      </c>
      <c r="E53">
        <v>0</v>
      </c>
      <c r="F53">
        <v>15.607799999999999</v>
      </c>
      <c r="G53">
        <v>22.62</v>
      </c>
      <c r="H53">
        <v>0</v>
      </c>
      <c r="I53">
        <v>91.44</v>
      </c>
      <c r="J53">
        <v>2.286</v>
      </c>
      <c r="K53">
        <v>687.84215500000005</v>
      </c>
      <c r="L53">
        <v>437.60275000000001</v>
      </c>
      <c r="M53">
        <v>92.92</v>
      </c>
      <c r="N53">
        <v>119.15625</v>
      </c>
      <c r="O53">
        <v>62.395313000000002</v>
      </c>
      <c r="P53">
        <v>75.239999999999995</v>
      </c>
      <c r="Q53">
        <v>21.238</v>
      </c>
      <c r="R53">
        <v>42.846803999999999</v>
      </c>
      <c r="S53">
        <v>26.620229999999999</v>
      </c>
      <c r="T53">
        <v>0.5625</v>
      </c>
      <c r="U53">
        <v>348.97500000000002</v>
      </c>
      <c r="V53">
        <v>19.876999999999999</v>
      </c>
      <c r="W53">
        <v>34.799309999999998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8.3312000000000008</v>
      </c>
      <c r="AG53">
        <v>42.923200000000001</v>
      </c>
      <c r="AH53">
        <v>0</v>
      </c>
      <c r="AI53">
        <v>0</v>
      </c>
      <c r="AJ53">
        <v>0</v>
      </c>
      <c r="AK53">
        <v>26.4315</v>
      </c>
      <c r="AL53">
        <v>0</v>
      </c>
      <c r="AM53">
        <v>16.349423999999999</v>
      </c>
      <c r="AN53">
        <v>0.80318999999999996</v>
      </c>
      <c r="AO53">
        <v>0</v>
      </c>
      <c r="AP53">
        <v>0</v>
      </c>
      <c r="AQ53">
        <v>14.388</v>
      </c>
      <c r="AR53">
        <v>46.368000000000002</v>
      </c>
      <c r="AS53">
        <v>31.897383000000001</v>
      </c>
      <c r="AT53">
        <v>7.4984000000000002</v>
      </c>
      <c r="AU53">
        <v>0</v>
      </c>
      <c r="AV53">
        <v>0</v>
      </c>
      <c r="AW53">
        <v>0</v>
      </c>
      <c r="AX53">
        <v>1.143</v>
      </c>
      <c r="AY53">
        <v>0</v>
      </c>
      <c r="AZ53">
        <f t="shared" si="0"/>
        <v>79.347485999999989</v>
      </c>
      <c r="BA53">
        <f t="shared" si="1"/>
        <v>2576.7345200000004</v>
      </c>
      <c r="BD53">
        <v>2.1469499999999999</v>
      </c>
      <c r="BE53">
        <v>0</v>
      </c>
      <c r="BF53">
        <v>2.3595999999999999E-2</v>
      </c>
      <c r="BG53">
        <v>0</v>
      </c>
      <c r="BH53">
        <v>0</v>
      </c>
      <c r="BI53">
        <v>0.84400399999999998</v>
      </c>
      <c r="BJ53">
        <v>0</v>
      </c>
      <c r="BK53">
        <v>1.566E-2</v>
      </c>
      <c r="BL53">
        <v>0</v>
      </c>
      <c r="BM53">
        <v>0</v>
      </c>
      <c r="BN53">
        <v>0</v>
      </c>
      <c r="BO53">
        <v>2.02</v>
      </c>
      <c r="BP53">
        <v>1.07</v>
      </c>
      <c r="BQ53">
        <v>0</v>
      </c>
      <c r="BR53">
        <v>0</v>
      </c>
      <c r="BS53">
        <v>1.64</v>
      </c>
      <c r="BT53">
        <v>0</v>
      </c>
      <c r="BU53">
        <v>2.6312959999999999</v>
      </c>
      <c r="BV53">
        <v>1.341844</v>
      </c>
      <c r="BW53">
        <v>9.4499999999999993</v>
      </c>
      <c r="BX53">
        <v>4.2581249999999997</v>
      </c>
      <c r="BY53">
        <v>0.23</v>
      </c>
      <c r="BZ53">
        <v>1.9381029999999999</v>
      </c>
      <c r="CA53">
        <v>3.5116909999999999</v>
      </c>
      <c r="CB53">
        <v>1.86</v>
      </c>
      <c r="CC53">
        <v>0.85</v>
      </c>
      <c r="CD53">
        <v>1.1200000000000001</v>
      </c>
      <c r="CE53">
        <v>0.79</v>
      </c>
      <c r="CF53">
        <v>0.18</v>
      </c>
      <c r="CG53">
        <v>3.01</v>
      </c>
      <c r="CH53">
        <v>0</v>
      </c>
      <c r="CI53">
        <v>8</v>
      </c>
      <c r="CJ53">
        <v>1.92</v>
      </c>
      <c r="CK53">
        <v>1.79</v>
      </c>
      <c r="CL53">
        <v>5.313701</v>
      </c>
      <c r="CM53">
        <v>0.935114</v>
      </c>
      <c r="CN53">
        <v>3.5424669999999998</v>
      </c>
      <c r="CO53">
        <v>3</v>
      </c>
      <c r="CP53">
        <v>0.99528000000000005</v>
      </c>
      <c r="CQ53">
        <v>2.7933970000000001</v>
      </c>
      <c r="CR53">
        <v>3.25</v>
      </c>
      <c r="CS53">
        <v>1.9422360000000001</v>
      </c>
      <c r="CT53">
        <v>1.9429620000000001</v>
      </c>
      <c r="CU53">
        <v>0.97984199999999999</v>
      </c>
      <c r="CV53">
        <v>2.6836880000000001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79.347485999999989</v>
      </c>
    </row>
    <row r="54" spans="1:114">
      <c r="A54" t="s">
        <v>96</v>
      </c>
      <c r="B54">
        <v>0</v>
      </c>
      <c r="C54">
        <v>0</v>
      </c>
      <c r="D54">
        <v>45.155200000000001</v>
      </c>
      <c r="E54">
        <v>0</v>
      </c>
      <c r="F54">
        <v>15.607799999999999</v>
      </c>
      <c r="G54">
        <v>22.62</v>
      </c>
      <c r="H54">
        <v>0</v>
      </c>
      <c r="I54">
        <v>91.44</v>
      </c>
      <c r="J54">
        <v>2.286</v>
      </c>
      <c r="K54">
        <v>687.84215500000005</v>
      </c>
      <c r="L54">
        <v>437.60275000000001</v>
      </c>
      <c r="M54">
        <v>92.92</v>
      </c>
      <c r="N54">
        <v>119.15625</v>
      </c>
      <c r="O54">
        <v>62.395313000000002</v>
      </c>
      <c r="P54">
        <v>75.239999999999995</v>
      </c>
      <c r="Q54">
        <v>21.238</v>
      </c>
      <c r="R54">
        <v>42.846803999999999</v>
      </c>
      <c r="S54">
        <v>26.620229999999999</v>
      </c>
      <c r="T54">
        <v>0.5625</v>
      </c>
      <c r="U54">
        <v>348.97500000000002</v>
      </c>
      <c r="V54">
        <v>19.876999999999999</v>
      </c>
      <c r="W54">
        <v>34.799309999999998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8.3312000000000008</v>
      </c>
      <c r="AG54">
        <v>42.923200000000001</v>
      </c>
      <c r="AH54">
        <v>0</v>
      </c>
      <c r="AI54">
        <v>0</v>
      </c>
      <c r="AJ54">
        <v>0</v>
      </c>
      <c r="AK54">
        <v>26.4315</v>
      </c>
      <c r="AL54">
        <v>0</v>
      </c>
      <c r="AM54">
        <v>16.349423999999999</v>
      </c>
      <c r="AN54">
        <v>0.80318999999999996</v>
      </c>
      <c r="AO54">
        <v>0</v>
      </c>
      <c r="AP54">
        <v>0</v>
      </c>
      <c r="AQ54">
        <v>14.388</v>
      </c>
      <c r="AR54">
        <v>46.368000000000002</v>
      </c>
      <c r="AS54">
        <v>31.897383000000001</v>
      </c>
      <c r="AT54">
        <v>7.4984000000000002</v>
      </c>
      <c r="AU54">
        <v>0</v>
      </c>
      <c r="AV54">
        <v>0</v>
      </c>
      <c r="AW54">
        <v>0</v>
      </c>
      <c r="AX54">
        <v>1.143</v>
      </c>
      <c r="AY54">
        <v>0</v>
      </c>
      <c r="AZ54">
        <f t="shared" si="0"/>
        <v>79.087485999999984</v>
      </c>
      <c r="BA54">
        <f t="shared" si="1"/>
        <v>2576.4745200000002</v>
      </c>
      <c r="BD54">
        <v>2.1469499999999999</v>
      </c>
      <c r="BE54">
        <v>0</v>
      </c>
      <c r="BF54">
        <v>2.3595999999999999E-2</v>
      </c>
      <c r="BG54">
        <v>0</v>
      </c>
      <c r="BH54">
        <v>0</v>
      </c>
      <c r="BI54">
        <v>0.84400399999999998</v>
      </c>
      <c r="BJ54">
        <v>0</v>
      </c>
      <c r="BK54">
        <v>1.566E-2</v>
      </c>
      <c r="BL54">
        <v>0</v>
      </c>
      <c r="BM54">
        <v>0</v>
      </c>
      <c r="BN54">
        <v>0</v>
      </c>
      <c r="BO54">
        <v>2.02</v>
      </c>
      <c r="BP54">
        <v>1.07</v>
      </c>
      <c r="BQ54">
        <v>0</v>
      </c>
      <c r="BR54">
        <v>0</v>
      </c>
      <c r="BS54">
        <v>1.64</v>
      </c>
      <c r="BT54">
        <v>0</v>
      </c>
      <c r="BU54">
        <v>2.6312959999999999</v>
      </c>
      <c r="BV54">
        <v>1.341844</v>
      </c>
      <c r="BW54">
        <v>9.4499999999999993</v>
      </c>
      <c r="BX54">
        <v>4.2581249999999997</v>
      </c>
      <c r="BY54">
        <v>0.23</v>
      </c>
      <c r="BZ54">
        <v>1.9381029999999999</v>
      </c>
      <c r="CA54">
        <v>3.5116909999999999</v>
      </c>
      <c r="CB54">
        <v>1.86</v>
      </c>
      <c r="CC54">
        <v>0.88</v>
      </c>
      <c r="CD54">
        <v>1.08</v>
      </c>
      <c r="CE54">
        <v>0.79</v>
      </c>
      <c r="CF54">
        <v>0.18</v>
      </c>
      <c r="CG54">
        <v>3.01</v>
      </c>
      <c r="CH54">
        <v>0</v>
      </c>
      <c r="CI54">
        <v>8</v>
      </c>
      <c r="CJ54">
        <v>1.92</v>
      </c>
      <c r="CK54">
        <v>1.79</v>
      </c>
      <c r="CL54">
        <v>5.313701</v>
      </c>
      <c r="CM54">
        <v>0.935114</v>
      </c>
      <c r="CN54">
        <v>3.5424669999999998</v>
      </c>
      <c r="CO54">
        <v>3</v>
      </c>
      <c r="CP54">
        <v>0.99528000000000005</v>
      </c>
      <c r="CQ54">
        <v>2.7933970000000001</v>
      </c>
      <c r="CR54">
        <v>3</v>
      </c>
      <c r="CS54">
        <v>1.9422360000000001</v>
      </c>
      <c r="CT54">
        <v>1.9429620000000001</v>
      </c>
      <c r="CU54">
        <v>0.97984199999999999</v>
      </c>
      <c r="CV54">
        <v>2.6836880000000001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79.087485999999984</v>
      </c>
    </row>
    <row r="55" spans="1:114">
      <c r="A55" t="s">
        <v>97</v>
      </c>
      <c r="B55">
        <v>0</v>
      </c>
      <c r="C55">
        <v>0</v>
      </c>
      <c r="D55">
        <v>45.155200000000001</v>
      </c>
      <c r="E55">
        <v>0</v>
      </c>
      <c r="F55">
        <v>15.607799999999999</v>
      </c>
      <c r="G55">
        <v>22.62</v>
      </c>
      <c r="H55">
        <v>0</v>
      </c>
      <c r="I55">
        <v>91.44</v>
      </c>
      <c r="J55">
        <v>2.286</v>
      </c>
      <c r="K55">
        <v>687.84215500000005</v>
      </c>
      <c r="L55">
        <v>437.60275000000001</v>
      </c>
      <c r="M55">
        <v>92.92</v>
      </c>
      <c r="N55">
        <v>119.15625</v>
      </c>
      <c r="O55">
        <v>62.395313000000002</v>
      </c>
      <c r="P55">
        <v>75.239999999999995</v>
      </c>
      <c r="Q55">
        <v>21.238</v>
      </c>
      <c r="R55">
        <v>42.846803999999999</v>
      </c>
      <c r="S55">
        <v>26.620229999999999</v>
      </c>
      <c r="T55">
        <v>0.5625</v>
      </c>
      <c r="U55">
        <v>348.97500000000002</v>
      </c>
      <c r="V55">
        <v>19.876999999999999</v>
      </c>
      <c r="W55">
        <v>34.799309999999998</v>
      </c>
      <c r="X55">
        <v>147.515625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8.3312000000000008</v>
      </c>
      <c r="AG55">
        <v>42.923200000000001</v>
      </c>
      <c r="AH55">
        <v>0</v>
      </c>
      <c r="AI55">
        <v>0</v>
      </c>
      <c r="AJ55">
        <v>0</v>
      </c>
      <c r="AK55">
        <v>26.4315</v>
      </c>
      <c r="AL55">
        <v>0</v>
      </c>
      <c r="AM55">
        <v>10.92168</v>
      </c>
      <c r="AN55">
        <v>0.80318999999999996</v>
      </c>
      <c r="AO55">
        <v>0</v>
      </c>
      <c r="AP55">
        <v>0</v>
      </c>
      <c r="AQ55">
        <v>14.388</v>
      </c>
      <c r="AR55">
        <v>46.368000000000002</v>
      </c>
      <c r="AS55">
        <v>31.897383000000001</v>
      </c>
      <c r="AT55">
        <v>7.4984000000000002</v>
      </c>
      <c r="AU55">
        <v>0</v>
      </c>
      <c r="AV55">
        <v>0</v>
      </c>
      <c r="AW55">
        <v>0</v>
      </c>
      <c r="AX55">
        <v>1.143</v>
      </c>
      <c r="AY55">
        <v>0</v>
      </c>
      <c r="AZ55">
        <f t="shared" si="0"/>
        <v>79.197373999999982</v>
      </c>
      <c r="BA55">
        <f t="shared" si="1"/>
        <v>2571.1566640000001</v>
      </c>
      <c r="BD55">
        <v>2.1469499999999999</v>
      </c>
      <c r="BE55">
        <v>0</v>
      </c>
      <c r="BF55">
        <v>2.3484000000000001E-2</v>
      </c>
      <c r="BG55">
        <v>0</v>
      </c>
      <c r="BH55">
        <v>0</v>
      </c>
      <c r="BI55">
        <v>0.84400399999999998</v>
      </c>
      <c r="BJ55">
        <v>0</v>
      </c>
      <c r="BK55">
        <v>1.566E-2</v>
      </c>
      <c r="BL55">
        <v>0</v>
      </c>
      <c r="BM55">
        <v>0</v>
      </c>
      <c r="BN55">
        <v>0</v>
      </c>
      <c r="BO55">
        <v>2.02</v>
      </c>
      <c r="BP55">
        <v>1.07</v>
      </c>
      <c r="BQ55">
        <v>0</v>
      </c>
      <c r="BR55">
        <v>0</v>
      </c>
      <c r="BS55">
        <v>1.64</v>
      </c>
      <c r="BT55">
        <v>0</v>
      </c>
      <c r="BU55">
        <v>2.6312959999999999</v>
      </c>
      <c r="BV55">
        <v>1.341844</v>
      </c>
      <c r="BW55">
        <v>9.4499999999999993</v>
      </c>
      <c r="BX55">
        <v>4.2581249999999997</v>
      </c>
      <c r="BY55">
        <v>0.23</v>
      </c>
      <c r="BZ55">
        <v>1.9381029999999999</v>
      </c>
      <c r="CA55">
        <v>3.5116909999999999</v>
      </c>
      <c r="CB55">
        <v>1.86</v>
      </c>
      <c r="CC55">
        <v>0.88</v>
      </c>
      <c r="CD55">
        <v>1.08</v>
      </c>
      <c r="CE55">
        <v>0.9</v>
      </c>
      <c r="CF55">
        <v>0.18</v>
      </c>
      <c r="CG55">
        <v>3.01</v>
      </c>
      <c r="CH55">
        <v>0</v>
      </c>
      <c r="CI55">
        <v>8</v>
      </c>
      <c r="CJ55">
        <v>1.92</v>
      </c>
      <c r="CK55">
        <v>1.79</v>
      </c>
      <c r="CL55">
        <v>5.313701</v>
      </c>
      <c r="CM55">
        <v>0.935114</v>
      </c>
      <c r="CN55">
        <v>3.5424669999999998</v>
      </c>
      <c r="CO55">
        <v>3</v>
      </c>
      <c r="CP55">
        <v>0.99528000000000005</v>
      </c>
      <c r="CQ55">
        <v>2.7933970000000001</v>
      </c>
      <c r="CR55">
        <v>3</v>
      </c>
      <c r="CS55">
        <v>1.9422360000000001</v>
      </c>
      <c r="CT55">
        <v>1.9429620000000001</v>
      </c>
      <c r="CU55">
        <v>0.97984199999999999</v>
      </c>
      <c r="CV55">
        <v>2.6836880000000001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79.197373999999982</v>
      </c>
    </row>
    <row r="56" spans="1:114">
      <c r="A56" t="s">
        <v>98</v>
      </c>
      <c r="B56">
        <v>0</v>
      </c>
      <c r="C56">
        <v>0</v>
      </c>
      <c r="D56">
        <v>45.155200000000001</v>
      </c>
      <c r="E56">
        <v>0</v>
      </c>
      <c r="F56">
        <v>15.607799999999999</v>
      </c>
      <c r="G56">
        <v>22.62</v>
      </c>
      <c r="H56">
        <v>0</v>
      </c>
      <c r="I56">
        <v>91.44</v>
      </c>
      <c r="J56">
        <v>2.286</v>
      </c>
      <c r="K56">
        <v>687.84215500000005</v>
      </c>
      <c r="L56">
        <v>437.60275000000001</v>
      </c>
      <c r="M56">
        <v>92.92</v>
      </c>
      <c r="N56">
        <v>119.15625</v>
      </c>
      <c r="O56">
        <v>62.395313000000002</v>
      </c>
      <c r="P56">
        <v>75.239999999999995</v>
      </c>
      <c r="Q56">
        <v>21.238</v>
      </c>
      <c r="R56">
        <v>42.846803999999999</v>
      </c>
      <c r="S56">
        <v>26.620229999999999</v>
      </c>
      <c r="T56">
        <v>0.5625</v>
      </c>
      <c r="U56">
        <v>348.97500000000002</v>
      </c>
      <c r="V56">
        <v>19.876999999999999</v>
      </c>
      <c r="W56">
        <v>34.799309999999998</v>
      </c>
      <c r="X56">
        <v>147.515625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8.3312000000000008</v>
      </c>
      <c r="AG56">
        <v>42.923200000000001</v>
      </c>
      <c r="AH56">
        <v>0</v>
      </c>
      <c r="AI56">
        <v>0</v>
      </c>
      <c r="AJ56">
        <v>0</v>
      </c>
      <c r="AK56">
        <v>26.4315</v>
      </c>
      <c r="AL56">
        <v>0</v>
      </c>
      <c r="AM56">
        <v>10.92168</v>
      </c>
      <c r="AN56">
        <v>0.80318999999999996</v>
      </c>
      <c r="AO56">
        <v>0</v>
      </c>
      <c r="AP56">
        <v>0</v>
      </c>
      <c r="AQ56">
        <v>14.388</v>
      </c>
      <c r="AR56">
        <v>46.368000000000002</v>
      </c>
      <c r="AS56">
        <v>31.897383000000001</v>
      </c>
      <c r="AT56">
        <v>7.4984000000000002</v>
      </c>
      <c r="AU56">
        <v>0</v>
      </c>
      <c r="AV56">
        <v>0</v>
      </c>
      <c r="AW56">
        <v>0</v>
      </c>
      <c r="AX56">
        <v>1.143</v>
      </c>
      <c r="AY56">
        <v>0</v>
      </c>
      <c r="AZ56">
        <f t="shared" si="0"/>
        <v>79.257373999999984</v>
      </c>
      <c r="BA56">
        <f t="shared" si="1"/>
        <v>2571.216664</v>
      </c>
      <c r="BD56">
        <v>2.1469499999999999</v>
      </c>
      <c r="BE56">
        <v>0</v>
      </c>
      <c r="BF56">
        <v>2.3484000000000001E-2</v>
      </c>
      <c r="BG56">
        <v>0</v>
      </c>
      <c r="BH56">
        <v>0</v>
      </c>
      <c r="BI56">
        <v>0.84400399999999998</v>
      </c>
      <c r="BJ56">
        <v>0</v>
      </c>
      <c r="BK56">
        <v>1.566E-2</v>
      </c>
      <c r="BL56">
        <v>0</v>
      </c>
      <c r="BM56">
        <v>0</v>
      </c>
      <c r="BN56">
        <v>0</v>
      </c>
      <c r="BO56">
        <v>2.02</v>
      </c>
      <c r="BP56">
        <v>1.07</v>
      </c>
      <c r="BQ56">
        <v>0</v>
      </c>
      <c r="BR56">
        <v>0</v>
      </c>
      <c r="BS56">
        <v>1.64</v>
      </c>
      <c r="BT56">
        <v>0</v>
      </c>
      <c r="BU56">
        <v>2.6312959999999999</v>
      </c>
      <c r="BV56">
        <v>1.341844</v>
      </c>
      <c r="BW56">
        <v>9.4499999999999993</v>
      </c>
      <c r="BX56">
        <v>4.2581249999999997</v>
      </c>
      <c r="BY56">
        <v>0.23</v>
      </c>
      <c r="BZ56">
        <v>1.9381029999999999</v>
      </c>
      <c r="CA56">
        <v>3.5116909999999999</v>
      </c>
      <c r="CB56">
        <v>1.86</v>
      </c>
      <c r="CC56">
        <v>0.88</v>
      </c>
      <c r="CD56">
        <v>1.08</v>
      </c>
      <c r="CE56">
        <v>0.96</v>
      </c>
      <c r="CF56">
        <v>0.18</v>
      </c>
      <c r="CG56">
        <v>3.01</v>
      </c>
      <c r="CH56">
        <v>0</v>
      </c>
      <c r="CI56">
        <v>8</v>
      </c>
      <c r="CJ56">
        <v>1.92</v>
      </c>
      <c r="CK56">
        <v>1.79</v>
      </c>
      <c r="CL56">
        <v>5.313701</v>
      </c>
      <c r="CM56">
        <v>0.935114</v>
      </c>
      <c r="CN56">
        <v>3.5424669999999998</v>
      </c>
      <c r="CO56">
        <v>3</v>
      </c>
      <c r="CP56">
        <v>0.99528000000000005</v>
      </c>
      <c r="CQ56">
        <v>2.7933970000000001</v>
      </c>
      <c r="CR56">
        <v>3</v>
      </c>
      <c r="CS56">
        <v>1.9422360000000001</v>
      </c>
      <c r="CT56">
        <v>1.9429620000000001</v>
      </c>
      <c r="CU56">
        <v>0.97984199999999999</v>
      </c>
      <c r="CV56">
        <v>2.6836880000000001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79.257373999999984</v>
      </c>
    </row>
    <row r="57" spans="1:114">
      <c r="A57" t="s">
        <v>99</v>
      </c>
      <c r="B57">
        <v>0</v>
      </c>
      <c r="C57">
        <v>0</v>
      </c>
      <c r="D57">
        <v>45.155200000000001</v>
      </c>
      <c r="E57">
        <v>0</v>
      </c>
      <c r="F57">
        <v>15.607799999999999</v>
      </c>
      <c r="G57">
        <v>22.62</v>
      </c>
      <c r="H57">
        <v>0</v>
      </c>
      <c r="I57">
        <v>91.44</v>
      </c>
      <c r="J57">
        <v>2.286</v>
      </c>
      <c r="K57">
        <v>687.84215500000005</v>
      </c>
      <c r="L57">
        <v>437.60275000000001</v>
      </c>
      <c r="M57">
        <v>92.92</v>
      </c>
      <c r="N57">
        <v>119.15625</v>
      </c>
      <c r="O57">
        <v>62.395313000000002</v>
      </c>
      <c r="P57">
        <v>75.239999999999995</v>
      </c>
      <c r="Q57">
        <v>21.238</v>
      </c>
      <c r="R57">
        <v>42.846803999999999</v>
      </c>
      <c r="S57">
        <v>26.620229999999999</v>
      </c>
      <c r="T57">
        <v>0.5625</v>
      </c>
      <c r="U57">
        <v>348.97500000000002</v>
      </c>
      <c r="V57">
        <v>19.876999999999999</v>
      </c>
      <c r="W57">
        <v>34.799309999999998</v>
      </c>
      <c r="X57">
        <v>147.515625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8.3312000000000008</v>
      </c>
      <c r="AG57">
        <v>42.923200000000001</v>
      </c>
      <c r="AH57">
        <v>0</v>
      </c>
      <c r="AI57">
        <v>0</v>
      </c>
      <c r="AJ57">
        <v>0</v>
      </c>
      <c r="AK57">
        <v>26.4315</v>
      </c>
      <c r="AL57">
        <v>0</v>
      </c>
      <c r="AM57">
        <v>10.92168</v>
      </c>
      <c r="AN57">
        <v>0.80318999999999996</v>
      </c>
      <c r="AO57">
        <v>0</v>
      </c>
      <c r="AP57">
        <v>0</v>
      </c>
      <c r="AQ57">
        <v>14.388</v>
      </c>
      <c r="AR57">
        <v>46.368000000000002</v>
      </c>
      <c r="AS57">
        <v>31.897383000000001</v>
      </c>
      <c r="AT57">
        <v>7.4984000000000002</v>
      </c>
      <c r="AU57">
        <v>0</v>
      </c>
      <c r="AV57">
        <v>0</v>
      </c>
      <c r="AW57">
        <v>0</v>
      </c>
      <c r="AX57">
        <v>1.143</v>
      </c>
      <c r="AY57">
        <v>0</v>
      </c>
      <c r="AZ57">
        <f t="shared" si="0"/>
        <v>79.197188999999995</v>
      </c>
      <c r="BA57">
        <f t="shared" si="1"/>
        <v>2571.1564790000002</v>
      </c>
      <c r="BD57">
        <v>2.1469499999999999</v>
      </c>
      <c r="BE57">
        <v>0</v>
      </c>
      <c r="BF57">
        <v>2.3299E-2</v>
      </c>
      <c r="BG57">
        <v>0</v>
      </c>
      <c r="BH57">
        <v>0</v>
      </c>
      <c r="BI57">
        <v>0.84400399999999998</v>
      </c>
      <c r="BJ57">
        <v>0</v>
      </c>
      <c r="BK57">
        <v>1.566E-2</v>
      </c>
      <c r="BL57">
        <v>0</v>
      </c>
      <c r="BM57">
        <v>0</v>
      </c>
      <c r="BN57">
        <v>0</v>
      </c>
      <c r="BO57">
        <v>2.02</v>
      </c>
      <c r="BP57">
        <v>1.07</v>
      </c>
      <c r="BQ57">
        <v>0</v>
      </c>
      <c r="BR57">
        <v>0</v>
      </c>
      <c r="BS57">
        <v>1.64</v>
      </c>
      <c r="BT57">
        <v>0</v>
      </c>
      <c r="BU57">
        <v>2.6312959999999999</v>
      </c>
      <c r="BV57">
        <v>1.341844</v>
      </c>
      <c r="BW57">
        <v>9.4499999999999993</v>
      </c>
      <c r="BX57">
        <v>4.2581249999999997</v>
      </c>
      <c r="BY57">
        <v>0.23</v>
      </c>
      <c r="BZ57">
        <v>1.9381029999999999</v>
      </c>
      <c r="CA57">
        <v>3.5116909999999999</v>
      </c>
      <c r="CB57">
        <v>1.86</v>
      </c>
      <c r="CC57">
        <v>0.88</v>
      </c>
      <c r="CD57">
        <v>1.08</v>
      </c>
      <c r="CE57">
        <v>0.9</v>
      </c>
      <c r="CF57">
        <v>0.18</v>
      </c>
      <c r="CG57">
        <v>3.01</v>
      </c>
      <c r="CH57">
        <v>0</v>
      </c>
      <c r="CI57">
        <v>8</v>
      </c>
      <c r="CJ57">
        <v>1.92</v>
      </c>
      <c r="CK57">
        <v>1.79</v>
      </c>
      <c r="CL57">
        <v>5.313701</v>
      </c>
      <c r="CM57">
        <v>0.935114</v>
      </c>
      <c r="CN57">
        <v>3.5424669999999998</v>
      </c>
      <c r="CO57">
        <v>3</v>
      </c>
      <c r="CP57">
        <v>0.99528000000000005</v>
      </c>
      <c r="CQ57">
        <v>2.7933970000000001</v>
      </c>
      <c r="CR57">
        <v>3</v>
      </c>
      <c r="CS57">
        <v>1.9422360000000001</v>
      </c>
      <c r="CT57">
        <v>1.9429620000000001</v>
      </c>
      <c r="CU57">
        <v>0.97984199999999999</v>
      </c>
      <c r="CV57">
        <v>2.6836880000000001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79.197188999999995</v>
      </c>
    </row>
    <row r="58" spans="1:114">
      <c r="A58" t="s">
        <v>100</v>
      </c>
      <c r="B58">
        <v>0</v>
      </c>
      <c r="C58">
        <v>0</v>
      </c>
      <c r="D58">
        <v>45.155200000000001</v>
      </c>
      <c r="E58">
        <v>0</v>
      </c>
      <c r="F58">
        <v>15.607799999999999</v>
      </c>
      <c r="G58">
        <v>22.62</v>
      </c>
      <c r="H58">
        <v>0</v>
      </c>
      <c r="I58">
        <v>91.44</v>
      </c>
      <c r="J58">
        <v>2.286</v>
      </c>
      <c r="K58">
        <v>687.84215500000005</v>
      </c>
      <c r="L58">
        <v>437.60275000000001</v>
      </c>
      <c r="M58">
        <v>92.92</v>
      </c>
      <c r="N58">
        <v>119.15625</v>
      </c>
      <c r="O58">
        <v>62.395313000000002</v>
      </c>
      <c r="P58">
        <v>75.239999999999995</v>
      </c>
      <c r="Q58">
        <v>21.238</v>
      </c>
      <c r="R58">
        <v>42.846803999999999</v>
      </c>
      <c r="S58">
        <v>26.620229999999999</v>
      </c>
      <c r="T58">
        <v>0.5625</v>
      </c>
      <c r="U58">
        <v>348.97500000000002</v>
      </c>
      <c r="V58">
        <v>19.876999999999999</v>
      </c>
      <c r="W58">
        <v>34.799309999999998</v>
      </c>
      <c r="X58">
        <v>147.515625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8.3312000000000008</v>
      </c>
      <c r="AG58">
        <v>42.923200000000001</v>
      </c>
      <c r="AH58">
        <v>0</v>
      </c>
      <c r="AI58">
        <v>0</v>
      </c>
      <c r="AJ58">
        <v>0</v>
      </c>
      <c r="AK58">
        <v>26.4315</v>
      </c>
      <c r="AL58">
        <v>0</v>
      </c>
      <c r="AM58">
        <v>10.92168</v>
      </c>
      <c r="AN58">
        <v>0.80318999999999996</v>
      </c>
      <c r="AO58">
        <v>0</v>
      </c>
      <c r="AP58">
        <v>0</v>
      </c>
      <c r="AQ58">
        <v>14.388</v>
      </c>
      <c r="AR58">
        <v>46.368000000000002</v>
      </c>
      <c r="AS58">
        <v>31.897383000000001</v>
      </c>
      <c r="AT58">
        <v>7.4984000000000002</v>
      </c>
      <c r="AU58">
        <v>0</v>
      </c>
      <c r="AV58">
        <v>0</v>
      </c>
      <c r="AW58">
        <v>0</v>
      </c>
      <c r="AX58">
        <v>1.143</v>
      </c>
      <c r="AY58">
        <v>0</v>
      </c>
      <c r="AZ58">
        <f t="shared" si="0"/>
        <v>79.057188999999994</v>
      </c>
      <c r="BA58">
        <f t="shared" si="1"/>
        <v>2571.0164790000003</v>
      </c>
      <c r="BD58">
        <v>2.1469499999999999</v>
      </c>
      <c r="BE58">
        <v>0</v>
      </c>
      <c r="BF58">
        <v>2.3299E-2</v>
      </c>
      <c r="BG58">
        <v>0</v>
      </c>
      <c r="BH58">
        <v>0</v>
      </c>
      <c r="BI58">
        <v>0.84400399999999998</v>
      </c>
      <c r="BJ58">
        <v>0</v>
      </c>
      <c r="BK58">
        <v>1.566E-2</v>
      </c>
      <c r="BL58">
        <v>0</v>
      </c>
      <c r="BM58">
        <v>0</v>
      </c>
      <c r="BN58">
        <v>0</v>
      </c>
      <c r="BO58">
        <v>2.02</v>
      </c>
      <c r="BP58">
        <v>1.07</v>
      </c>
      <c r="BQ58">
        <v>0</v>
      </c>
      <c r="BR58">
        <v>0</v>
      </c>
      <c r="BS58">
        <v>1.64</v>
      </c>
      <c r="BT58">
        <v>0</v>
      </c>
      <c r="BU58">
        <v>2.6312959999999999</v>
      </c>
      <c r="BV58">
        <v>1.341844</v>
      </c>
      <c r="BW58">
        <v>9.4499999999999993</v>
      </c>
      <c r="BX58">
        <v>4.2581249999999997</v>
      </c>
      <c r="BY58">
        <v>0.23</v>
      </c>
      <c r="BZ58">
        <v>1.9381029999999999</v>
      </c>
      <c r="CA58">
        <v>3.5116909999999999</v>
      </c>
      <c r="CB58">
        <v>1.86</v>
      </c>
      <c r="CC58">
        <v>0.88</v>
      </c>
      <c r="CD58">
        <v>1.08</v>
      </c>
      <c r="CE58">
        <v>0.76</v>
      </c>
      <c r="CF58">
        <v>0.18</v>
      </c>
      <c r="CG58">
        <v>3.01</v>
      </c>
      <c r="CH58">
        <v>0</v>
      </c>
      <c r="CI58">
        <v>8</v>
      </c>
      <c r="CJ58">
        <v>1.92</v>
      </c>
      <c r="CK58">
        <v>1.79</v>
      </c>
      <c r="CL58">
        <v>5.313701</v>
      </c>
      <c r="CM58">
        <v>0.935114</v>
      </c>
      <c r="CN58">
        <v>3.5424669999999998</v>
      </c>
      <c r="CO58">
        <v>3</v>
      </c>
      <c r="CP58">
        <v>0.99528000000000005</v>
      </c>
      <c r="CQ58">
        <v>2.7933970000000001</v>
      </c>
      <c r="CR58">
        <v>3</v>
      </c>
      <c r="CS58">
        <v>1.9422360000000001</v>
      </c>
      <c r="CT58">
        <v>1.9429620000000001</v>
      </c>
      <c r="CU58">
        <v>0.97984199999999999</v>
      </c>
      <c r="CV58">
        <v>2.6836880000000001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79.057188999999994</v>
      </c>
    </row>
    <row r="59" spans="1:114">
      <c r="A59" t="s">
        <v>101</v>
      </c>
      <c r="B59">
        <v>0</v>
      </c>
      <c r="C59">
        <v>0</v>
      </c>
      <c r="D59">
        <v>45.155200000000001</v>
      </c>
      <c r="E59">
        <v>0</v>
      </c>
      <c r="F59">
        <v>15.607799999999999</v>
      </c>
      <c r="G59">
        <v>22.62</v>
      </c>
      <c r="H59">
        <v>0</v>
      </c>
      <c r="I59">
        <v>91.44</v>
      </c>
      <c r="J59">
        <v>2.286</v>
      </c>
      <c r="K59">
        <v>687.84215500000005</v>
      </c>
      <c r="L59">
        <v>437.60275000000001</v>
      </c>
      <c r="M59">
        <v>92.92</v>
      </c>
      <c r="N59">
        <v>119.15625</v>
      </c>
      <c r="O59">
        <v>62.395313000000002</v>
      </c>
      <c r="P59">
        <v>75.239999999999995</v>
      </c>
      <c r="Q59">
        <v>21.238</v>
      </c>
      <c r="R59">
        <v>42.846803999999999</v>
      </c>
      <c r="S59">
        <v>26.620229999999999</v>
      </c>
      <c r="T59">
        <v>0.5625</v>
      </c>
      <c r="U59">
        <v>348.97500000000002</v>
      </c>
      <c r="V59">
        <v>20.155000000000001</v>
      </c>
      <c r="W59">
        <v>34.799309999999998</v>
      </c>
      <c r="X59">
        <v>147.515625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8.3312000000000008</v>
      </c>
      <c r="AG59">
        <v>42.923200000000001</v>
      </c>
      <c r="AH59">
        <v>0</v>
      </c>
      <c r="AI59">
        <v>0</v>
      </c>
      <c r="AJ59">
        <v>0</v>
      </c>
      <c r="AK59">
        <v>26.4315</v>
      </c>
      <c r="AL59">
        <v>0</v>
      </c>
      <c r="AM59">
        <v>10.92168</v>
      </c>
      <c r="AN59">
        <v>0.80318999999999996</v>
      </c>
      <c r="AO59">
        <v>0</v>
      </c>
      <c r="AP59">
        <v>0</v>
      </c>
      <c r="AQ59">
        <v>14.388</v>
      </c>
      <c r="AR59">
        <v>37.536000000000001</v>
      </c>
      <c r="AS59">
        <v>29.5944</v>
      </c>
      <c r="AT59">
        <v>7.4984000000000002</v>
      </c>
      <c r="AU59">
        <v>0</v>
      </c>
      <c r="AV59">
        <v>0</v>
      </c>
      <c r="AW59">
        <v>0</v>
      </c>
      <c r="AX59">
        <v>1.143</v>
      </c>
      <c r="AY59">
        <v>0</v>
      </c>
      <c r="AZ59">
        <f t="shared" si="0"/>
        <v>78.987114999999989</v>
      </c>
      <c r="BA59">
        <f t="shared" si="1"/>
        <v>2560.0894220000005</v>
      </c>
      <c r="BD59">
        <v>2.1469499999999999</v>
      </c>
      <c r="BE59">
        <v>0</v>
      </c>
      <c r="BF59">
        <v>2.3224999999999999E-2</v>
      </c>
      <c r="BG59">
        <v>0</v>
      </c>
      <c r="BH59">
        <v>0</v>
      </c>
      <c r="BI59">
        <v>0.84400399999999998</v>
      </c>
      <c r="BJ59">
        <v>0</v>
      </c>
      <c r="BK59">
        <v>1.566E-2</v>
      </c>
      <c r="BL59">
        <v>0</v>
      </c>
      <c r="BM59">
        <v>0</v>
      </c>
      <c r="BN59">
        <v>0</v>
      </c>
      <c r="BO59">
        <v>2.02</v>
      </c>
      <c r="BP59">
        <v>1.07</v>
      </c>
      <c r="BQ59">
        <v>0</v>
      </c>
      <c r="BR59">
        <v>0</v>
      </c>
      <c r="BS59">
        <v>1.64</v>
      </c>
      <c r="BT59">
        <v>0</v>
      </c>
      <c r="BU59">
        <v>2.6312959999999999</v>
      </c>
      <c r="BV59">
        <v>1.341844</v>
      </c>
      <c r="BW59">
        <v>9.4499999999999993</v>
      </c>
      <c r="BX59">
        <v>4.2581249999999997</v>
      </c>
      <c r="BY59">
        <v>0.24</v>
      </c>
      <c r="BZ59">
        <v>1.9381029999999999</v>
      </c>
      <c r="CA59">
        <v>3.5116909999999999</v>
      </c>
      <c r="CB59">
        <v>1.86</v>
      </c>
      <c r="CC59">
        <v>0.88</v>
      </c>
      <c r="CD59">
        <v>1.08</v>
      </c>
      <c r="CE59">
        <v>0.68</v>
      </c>
      <c r="CF59">
        <v>0.18</v>
      </c>
      <c r="CG59">
        <v>3.01</v>
      </c>
      <c r="CH59">
        <v>0</v>
      </c>
      <c r="CI59">
        <v>8</v>
      </c>
      <c r="CJ59">
        <v>1.92</v>
      </c>
      <c r="CK59">
        <v>1.79</v>
      </c>
      <c r="CL59">
        <v>5.313701</v>
      </c>
      <c r="CM59">
        <v>0.935114</v>
      </c>
      <c r="CN59">
        <v>3.5424669999999998</v>
      </c>
      <c r="CO59">
        <v>3</v>
      </c>
      <c r="CP59">
        <v>0.99528000000000005</v>
      </c>
      <c r="CQ59">
        <v>2.7933970000000001</v>
      </c>
      <c r="CR59">
        <v>3</v>
      </c>
      <c r="CS59">
        <v>1.9422360000000001</v>
      </c>
      <c r="CT59">
        <v>1.9429620000000001</v>
      </c>
      <c r="CU59">
        <v>0.97984199999999999</v>
      </c>
      <c r="CV59">
        <v>2.6836880000000001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78.987114999999989</v>
      </c>
    </row>
    <row r="60" spans="1:114">
      <c r="A60" t="s">
        <v>102</v>
      </c>
      <c r="B60">
        <v>0</v>
      </c>
      <c r="C60">
        <v>0</v>
      </c>
      <c r="D60">
        <v>45.155200000000001</v>
      </c>
      <c r="E60">
        <v>0</v>
      </c>
      <c r="F60">
        <v>15.607799999999999</v>
      </c>
      <c r="G60">
        <v>22.62</v>
      </c>
      <c r="H60">
        <v>0</v>
      </c>
      <c r="I60">
        <v>91.44</v>
      </c>
      <c r="J60">
        <v>2.286</v>
      </c>
      <c r="K60">
        <v>687.84215500000005</v>
      </c>
      <c r="L60">
        <v>437.60275000000001</v>
      </c>
      <c r="M60">
        <v>92.92</v>
      </c>
      <c r="N60">
        <v>119.15625</v>
      </c>
      <c r="O60">
        <v>62.395313000000002</v>
      </c>
      <c r="P60">
        <v>75.239999999999995</v>
      </c>
      <c r="Q60">
        <v>21.238</v>
      </c>
      <c r="R60">
        <v>42.846803999999999</v>
      </c>
      <c r="S60">
        <v>26.620229999999999</v>
      </c>
      <c r="T60">
        <v>0.5625</v>
      </c>
      <c r="U60">
        <v>348.97500000000002</v>
      </c>
      <c r="V60">
        <v>20.155000000000001</v>
      </c>
      <c r="W60">
        <v>34.799309999999998</v>
      </c>
      <c r="X60">
        <v>147.515625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8.3312000000000008</v>
      </c>
      <c r="AG60">
        <v>42.923200000000001</v>
      </c>
      <c r="AH60">
        <v>0</v>
      </c>
      <c r="AI60">
        <v>0</v>
      </c>
      <c r="AJ60">
        <v>0</v>
      </c>
      <c r="AK60">
        <v>26.4315</v>
      </c>
      <c r="AL60">
        <v>0</v>
      </c>
      <c r="AM60">
        <v>10.92168</v>
      </c>
      <c r="AN60">
        <v>0.80318999999999996</v>
      </c>
      <c r="AO60">
        <v>0</v>
      </c>
      <c r="AP60">
        <v>0</v>
      </c>
      <c r="AQ60">
        <v>23.891999999999999</v>
      </c>
      <c r="AR60">
        <v>37.536000000000001</v>
      </c>
      <c r="AS60">
        <v>29.5944</v>
      </c>
      <c r="AT60">
        <v>7.4984000000000002</v>
      </c>
      <c r="AU60">
        <v>0</v>
      </c>
      <c r="AV60">
        <v>0</v>
      </c>
      <c r="AW60">
        <v>0</v>
      </c>
      <c r="AX60">
        <v>1.143</v>
      </c>
      <c r="AY60">
        <v>0</v>
      </c>
      <c r="AZ60">
        <f t="shared" si="0"/>
        <v>79.177114999999986</v>
      </c>
      <c r="BA60">
        <f t="shared" si="1"/>
        <v>2569.7834220000004</v>
      </c>
      <c r="BD60">
        <v>2.1469499999999999</v>
      </c>
      <c r="BE60">
        <v>0</v>
      </c>
      <c r="BF60">
        <v>2.3224999999999999E-2</v>
      </c>
      <c r="BG60">
        <v>0</v>
      </c>
      <c r="BH60">
        <v>0</v>
      </c>
      <c r="BI60">
        <v>0.84400399999999998</v>
      </c>
      <c r="BJ60">
        <v>0</v>
      </c>
      <c r="BK60">
        <v>1.566E-2</v>
      </c>
      <c r="BL60">
        <v>0</v>
      </c>
      <c r="BM60">
        <v>0</v>
      </c>
      <c r="BN60">
        <v>0</v>
      </c>
      <c r="BO60">
        <v>2.02</v>
      </c>
      <c r="BP60">
        <v>1.07</v>
      </c>
      <c r="BQ60">
        <v>0</v>
      </c>
      <c r="BR60">
        <v>0</v>
      </c>
      <c r="BS60">
        <v>1.64</v>
      </c>
      <c r="BT60">
        <v>0</v>
      </c>
      <c r="BU60">
        <v>2.6312959999999999</v>
      </c>
      <c r="BV60">
        <v>1.341844</v>
      </c>
      <c r="BW60">
        <v>9.4499999999999993</v>
      </c>
      <c r="BX60">
        <v>4.2581249999999997</v>
      </c>
      <c r="BY60">
        <v>0.24</v>
      </c>
      <c r="BZ60">
        <v>1.9381029999999999</v>
      </c>
      <c r="CA60">
        <v>3.5116909999999999</v>
      </c>
      <c r="CB60">
        <v>1.86</v>
      </c>
      <c r="CC60">
        <v>0.88</v>
      </c>
      <c r="CD60">
        <v>1.08</v>
      </c>
      <c r="CE60">
        <v>0.68</v>
      </c>
      <c r="CF60">
        <v>0.18</v>
      </c>
      <c r="CG60">
        <v>3.01</v>
      </c>
      <c r="CH60">
        <v>0</v>
      </c>
      <c r="CI60">
        <v>8</v>
      </c>
      <c r="CJ60">
        <v>1.92</v>
      </c>
      <c r="CK60">
        <v>1.79</v>
      </c>
      <c r="CL60">
        <v>5.313701</v>
      </c>
      <c r="CM60">
        <v>0.935114</v>
      </c>
      <c r="CN60">
        <v>3.5424669999999998</v>
      </c>
      <c r="CO60">
        <v>3</v>
      </c>
      <c r="CP60">
        <v>0.99528000000000005</v>
      </c>
      <c r="CQ60">
        <v>2.7933970000000001</v>
      </c>
      <c r="CR60">
        <v>3.19</v>
      </c>
      <c r="CS60">
        <v>1.9422360000000001</v>
      </c>
      <c r="CT60">
        <v>1.9429620000000001</v>
      </c>
      <c r="CU60">
        <v>0.97984199999999999</v>
      </c>
      <c r="CV60">
        <v>2.6836880000000001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79.177114999999986</v>
      </c>
    </row>
    <row r="61" spans="1:114">
      <c r="A61" t="s">
        <v>103</v>
      </c>
      <c r="B61">
        <v>0</v>
      </c>
      <c r="C61">
        <v>0</v>
      </c>
      <c r="D61">
        <v>45.155200000000001</v>
      </c>
      <c r="E61">
        <v>0</v>
      </c>
      <c r="F61">
        <v>15.607799999999999</v>
      </c>
      <c r="G61">
        <v>22.62</v>
      </c>
      <c r="H61">
        <v>0</v>
      </c>
      <c r="I61">
        <v>91.44</v>
      </c>
      <c r="J61">
        <v>2.286</v>
      </c>
      <c r="K61">
        <v>687.84215500000005</v>
      </c>
      <c r="L61">
        <v>437.60275000000001</v>
      </c>
      <c r="M61">
        <v>92.92</v>
      </c>
      <c r="N61">
        <v>119.15625</v>
      </c>
      <c r="O61">
        <v>62.395313000000002</v>
      </c>
      <c r="P61">
        <v>75.239999999999995</v>
      </c>
      <c r="Q61">
        <v>21.238</v>
      </c>
      <c r="R61">
        <v>42.846803999999999</v>
      </c>
      <c r="S61">
        <v>26.620229999999999</v>
      </c>
      <c r="T61">
        <v>0.5625</v>
      </c>
      <c r="U61">
        <v>348.97500000000002</v>
      </c>
      <c r="V61">
        <v>20.731850000000001</v>
      </c>
      <c r="W61">
        <v>34.799309999999998</v>
      </c>
      <c r="X61">
        <v>147.515625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8.3312000000000008</v>
      </c>
      <c r="AG61">
        <v>42.923200000000001</v>
      </c>
      <c r="AH61">
        <v>0</v>
      </c>
      <c r="AI61">
        <v>0</v>
      </c>
      <c r="AJ61">
        <v>0</v>
      </c>
      <c r="AK61">
        <v>26.4315</v>
      </c>
      <c r="AL61">
        <v>0</v>
      </c>
      <c r="AM61">
        <v>10.92168</v>
      </c>
      <c r="AN61">
        <v>0.80318999999999996</v>
      </c>
      <c r="AO61">
        <v>0</v>
      </c>
      <c r="AP61">
        <v>0</v>
      </c>
      <c r="AQ61">
        <v>28.776</v>
      </c>
      <c r="AR61">
        <v>37.536000000000001</v>
      </c>
      <c r="AS61">
        <v>29.5944</v>
      </c>
      <c r="AT61">
        <v>7.4984000000000002</v>
      </c>
      <c r="AU61">
        <v>0</v>
      </c>
      <c r="AV61">
        <v>0</v>
      </c>
      <c r="AW61">
        <v>0</v>
      </c>
      <c r="AX61">
        <v>1.143</v>
      </c>
      <c r="AY61">
        <v>0</v>
      </c>
      <c r="AZ61">
        <f t="shared" si="0"/>
        <v>79.497114999999994</v>
      </c>
      <c r="BA61">
        <f t="shared" si="1"/>
        <v>2575.5642720000005</v>
      </c>
      <c r="BD61">
        <v>2.1469499999999999</v>
      </c>
      <c r="BE61">
        <v>0</v>
      </c>
      <c r="BF61">
        <v>2.3224999999999999E-2</v>
      </c>
      <c r="BG61">
        <v>0</v>
      </c>
      <c r="BH61">
        <v>0</v>
      </c>
      <c r="BI61">
        <v>0.84400399999999998</v>
      </c>
      <c r="BJ61">
        <v>0</v>
      </c>
      <c r="BK61">
        <v>1.566E-2</v>
      </c>
      <c r="BL61">
        <v>0</v>
      </c>
      <c r="BM61">
        <v>0</v>
      </c>
      <c r="BN61">
        <v>0</v>
      </c>
      <c r="BO61">
        <v>2.02</v>
      </c>
      <c r="BP61">
        <v>1.07</v>
      </c>
      <c r="BQ61">
        <v>0</v>
      </c>
      <c r="BR61">
        <v>0</v>
      </c>
      <c r="BS61">
        <v>1.64</v>
      </c>
      <c r="BT61">
        <v>0</v>
      </c>
      <c r="BU61">
        <v>2.6312959999999999</v>
      </c>
      <c r="BV61">
        <v>1.341844</v>
      </c>
      <c r="BW61">
        <v>9.4499999999999993</v>
      </c>
      <c r="BX61">
        <v>4.2581249999999997</v>
      </c>
      <c r="BY61">
        <v>0.24</v>
      </c>
      <c r="BZ61">
        <v>1.9381029999999999</v>
      </c>
      <c r="CA61">
        <v>3.5116909999999999</v>
      </c>
      <c r="CB61">
        <v>1.86</v>
      </c>
      <c r="CC61">
        <v>0.88</v>
      </c>
      <c r="CD61">
        <v>1.08</v>
      </c>
      <c r="CE61">
        <v>0.68</v>
      </c>
      <c r="CF61">
        <v>0.18</v>
      </c>
      <c r="CG61">
        <v>3.01</v>
      </c>
      <c r="CH61">
        <v>0</v>
      </c>
      <c r="CI61">
        <v>8</v>
      </c>
      <c r="CJ61">
        <v>1.92</v>
      </c>
      <c r="CK61">
        <v>1.79</v>
      </c>
      <c r="CL61">
        <v>5.313701</v>
      </c>
      <c r="CM61">
        <v>0.935114</v>
      </c>
      <c r="CN61">
        <v>3.5424669999999998</v>
      </c>
      <c r="CO61">
        <v>3</v>
      </c>
      <c r="CP61">
        <v>0.99528000000000005</v>
      </c>
      <c r="CQ61">
        <v>2.7933970000000001</v>
      </c>
      <c r="CR61">
        <v>3.51</v>
      </c>
      <c r="CS61">
        <v>1.9422360000000001</v>
      </c>
      <c r="CT61">
        <v>1.9429620000000001</v>
      </c>
      <c r="CU61">
        <v>0.97984199999999999</v>
      </c>
      <c r="CV61">
        <v>2.6836880000000001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79.497114999999994</v>
      </c>
    </row>
    <row r="62" spans="1:114">
      <c r="A62" t="s">
        <v>104</v>
      </c>
      <c r="B62">
        <v>0</v>
      </c>
      <c r="C62">
        <v>0</v>
      </c>
      <c r="D62">
        <v>45.155200000000001</v>
      </c>
      <c r="E62">
        <v>0</v>
      </c>
      <c r="F62">
        <v>15.607799999999999</v>
      </c>
      <c r="G62">
        <v>22.62</v>
      </c>
      <c r="H62">
        <v>0</v>
      </c>
      <c r="I62">
        <v>91.44</v>
      </c>
      <c r="J62">
        <v>2.286</v>
      </c>
      <c r="K62">
        <v>687.84215500000005</v>
      </c>
      <c r="L62">
        <v>437.60275000000001</v>
      </c>
      <c r="M62">
        <v>92.92</v>
      </c>
      <c r="N62">
        <v>119.15625</v>
      </c>
      <c r="O62">
        <v>62.395313000000002</v>
      </c>
      <c r="P62">
        <v>75.239999999999995</v>
      </c>
      <c r="Q62">
        <v>21.238</v>
      </c>
      <c r="R62">
        <v>42.846803999999999</v>
      </c>
      <c r="S62">
        <v>26.620229999999999</v>
      </c>
      <c r="T62">
        <v>0.5625</v>
      </c>
      <c r="U62">
        <v>348.97500000000002</v>
      </c>
      <c r="V62">
        <v>20.731850000000001</v>
      </c>
      <c r="W62">
        <v>34.799309999999998</v>
      </c>
      <c r="X62">
        <v>147.515625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8.3312000000000008</v>
      </c>
      <c r="AG62">
        <v>42.923200000000001</v>
      </c>
      <c r="AH62">
        <v>0</v>
      </c>
      <c r="AI62">
        <v>0</v>
      </c>
      <c r="AJ62">
        <v>0</v>
      </c>
      <c r="AK62">
        <v>26.4315</v>
      </c>
      <c r="AL62">
        <v>0</v>
      </c>
      <c r="AM62">
        <v>10.92168</v>
      </c>
      <c r="AN62">
        <v>0.80318999999999996</v>
      </c>
      <c r="AO62">
        <v>0</v>
      </c>
      <c r="AP62">
        <v>0</v>
      </c>
      <c r="AQ62">
        <v>57.552</v>
      </c>
      <c r="AR62">
        <v>37.536000000000001</v>
      </c>
      <c r="AS62">
        <v>29.5944</v>
      </c>
      <c r="AT62">
        <v>7.4984000000000002</v>
      </c>
      <c r="AU62">
        <v>0</v>
      </c>
      <c r="AV62">
        <v>0</v>
      </c>
      <c r="AW62">
        <v>0</v>
      </c>
      <c r="AX62">
        <v>1.143</v>
      </c>
      <c r="AY62">
        <v>0</v>
      </c>
      <c r="AZ62">
        <f t="shared" si="0"/>
        <v>79.457114999999988</v>
      </c>
      <c r="BA62">
        <f t="shared" si="1"/>
        <v>2604.3002720000009</v>
      </c>
      <c r="BD62">
        <v>2.1469499999999999</v>
      </c>
      <c r="BE62">
        <v>0</v>
      </c>
      <c r="BF62">
        <v>2.3224999999999999E-2</v>
      </c>
      <c r="BG62">
        <v>0</v>
      </c>
      <c r="BH62">
        <v>0</v>
      </c>
      <c r="BI62">
        <v>0.84400399999999998</v>
      </c>
      <c r="BJ62">
        <v>0</v>
      </c>
      <c r="BK62">
        <v>1.566E-2</v>
      </c>
      <c r="BL62">
        <v>0</v>
      </c>
      <c r="BM62">
        <v>0</v>
      </c>
      <c r="BN62">
        <v>0</v>
      </c>
      <c r="BO62">
        <v>2.02</v>
      </c>
      <c r="BP62">
        <v>1.07</v>
      </c>
      <c r="BQ62">
        <v>0</v>
      </c>
      <c r="BR62">
        <v>0</v>
      </c>
      <c r="BS62">
        <v>1.64</v>
      </c>
      <c r="BT62">
        <v>0</v>
      </c>
      <c r="BU62">
        <v>2.6312959999999999</v>
      </c>
      <c r="BV62">
        <v>1.341844</v>
      </c>
      <c r="BW62">
        <v>9.4499999999999993</v>
      </c>
      <c r="BX62">
        <v>4.2581249999999997</v>
      </c>
      <c r="BY62">
        <v>0.24</v>
      </c>
      <c r="BZ62">
        <v>1.9381029999999999</v>
      </c>
      <c r="CA62">
        <v>3.5116909999999999</v>
      </c>
      <c r="CB62">
        <v>1.86</v>
      </c>
      <c r="CC62">
        <v>0.85</v>
      </c>
      <c r="CD62">
        <v>1.07</v>
      </c>
      <c r="CE62">
        <v>0.68</v>
      </c>
      <c r="CF62">
        <v>0.18</v>
      </c>
      <c r="CG62">
        <v>3.01</v>
      </c>
      <c r="CH62">
        <v>0</v>
      </c>
      <c r="CI62">
        <v>8</v>
      </c>
      <c r="CJ62">
        <v>1.92</v>
      </c>
      <c r="CK62">
        <v>1.79</v>
      </c>
      <c r="CL62">
        <v>5.313701</v>
      </c>
      <c r="CM62">
        <v>0.935114</v>
      </c>
      <c r="CN62">
        <v>3.5424669999999998</v>
      </c>
      <c r="CO62">
        <v>3</v>
      </c>
      <c r="CP62">
        <v>0.99528000000000005</v>
      </c>
      <c r="CQ62">
        <v>2.7933970000000001</v>
      </c>
      <c r="CR62">
        <v>3.51</v>
      </c>
      <c r="CS62">
        <v>1.9422360000000001</v>
      </c>
      <c r="CT62">
        <v>1.9429620000000001</v>
      </c>
      <c r="CU62">
        <v>0.97984199999999999</v>
      </c>
      <c r="CV62">
        <v>2.6836880000000001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79.457114999999988</v>
      </c>
    </row>
    <row r="63" spans="1:114">
      <c r="A63" t="s">
        <v>105</v>
      </c>
      <c r="B63">
        <v>0</v>
      </c>
      <c r="C63">
        <v>0</v>
      </c>
      <c r="D63">
        <v>45.155200000000001</v>
      </c>
      <c r="E63">
        <v>0</v>
      </c>
      <c r="F63">
        <v>15.607799999999999</v>
      </c>
      <c r="G63">
        <v>22.62</v>
      </c>
      <c r="H63">
        <v>0</v>
      </c>
      <c r="I63">
        <v>91.44</v>
      </c>
      <c r="J63">
        <v>2.286</v>
      </c>
      <c r="K63">
        <v>687.84215500000005</v>
      </c>
      <c r="L63">
        <v>437.60275000000001</v>
      </c>
      <c r="M63">
        <v>92.92</v>
      </c>
      <c r="N63">
        <v>119.15625</v>
      </c>
      <c r="O63">
        <v>62.395313000000002</v>
      </c>
      <c r="P63">
        <v>75.239999999999995</v>
      </c>
      <c r="Q63">
        <v>21.238</v>
      </c>
      <c r="R63">
        <v>42.846803999999999</v>
      </c>
      <c r="S63">
        <v>26.620229999999999</v>
      </c>
      <c r="T63">
        <v>0.5625</v>
      </c>
      <c r="U63">
        <v>348.97500000000002</v>
      </c>
      <c r="V63">
        <v>20.731850000000001</v>
      </c>
      <c r="W63">
        <v>34.799309999999998</v>
      </c>
      <c r="X63">
        <v>147.515625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8.3312000000000008</v>
      </c>
      <c r="AG63">
        <v>42.923200000000001</v>
      </c>
      <c r="AH63">
        <v>0</v>
      </c>
      <c r="AI63">
        <v>0</v>
      </c>
      <c r="AJ63">
        <v>0</v>
      </c>
      <c r="AK63">
        <v>26.4315</v>
      </c>
      <c r="AL63">
        <v>0</v>
      </c>
      <c r="AM63">
        <v>10.92168</v>
      </c>
      <c r="AN63">
        <v>0.80318999999999996</v>
      </c>
      <c r="AO63">
        <v>0</v>
      </c>
      <c r="AP63">
        <v>0</v>
      </c>
      <c r="AQ63">
        <v>57.552</v>
      </c>
      <c r="AR63">
        <v>46.368000000000002</v>
      </c>
      <c r="AS63">
        <v>29.5944</v>
      </c>
      <c r="AT63">
        <v>7.4984000000000002</v>
      </c>
      <c r="AU63">
        <v>0</v>
      </c>
      <c r="AV63">
        <v>0</v>
      </c>
      <c r="AW63">
        <v>0</v>
      </c>
      <c r="AX63">
        <v>1.143</v>
      </c>
      <c r="AY63">
        <v>0</v>
      </c>
      <c r="AZ63">
        <f t="shared" si="0"/>
        <v>79.516492999999997</v>
      </c>
      <c r="BA63">
        <f t="shared" si="1"/>
        <v>2613.1916500000007</v>
      </c>
      <c r="BD63">
        <v>2.1469499999999999</v>
      </c>
      <c r="BE63">
        <v>0</v>
      </c>
      <c r="BF63">
        <v>2.2964999999999999E-2</v>
      </c>
      <c r="BG63">
        <v>0</v>
      </c>
      <c r="BH63">
        <v>0</v>
      </c>
      <c r="BI63">
        <v>0.84400399999999998</v>
      </c>
      <c r="BJ63">
        <v>0</v>
      </c>
      <c r="BK63">
        <v>1.566E-2</v>
      </c>
      <c r="BL63">
        <v>0</v>
      </c>
      <c r="BM63">
        <v>0</v>
      </c>
      <c r="BN63">
        <v>0</v>
      </c>
      <c r="BO63">
        <v>2.02</v>
      </c>
      <c r="BP63">
        <v>1.07</v>
      </c>
      <c r="BQ63">
        <v>0</v>
      </c>
      <c r="BR63">
        <v>0</v>
      </c>
      <c r="BS63">
        <v>1.64</v>
      </c>
      <c r="BT63">
        <v>0</v>
      </c>
      <c r="BU63">
        <v>2.6925140000000001</v>
      </c>
      <c r="BV63">
        <v>1.341844</v>
      </c>
      <c r="BW63">
        <v>9.4499999999999993</v>
      </c>
      <c r="BX63">
        <v>4.2581249999999997</v>
      </c>
      <c r="BY63">
        <v>0.24</v>
      </c>
      <c r="BZ63">
        <v>1.9381029999999999</v>
      </c>
      <c r="CA63">
        <v>3.5116909999999999</v>
      </c>
      <c r="CB63">
        <v>1.88</v>
      </c>
      <c r="CC63">
        <v>0.85</v>
      </c>
      <c r="CD63">
        <v>1.07</v>
      </c>
      <c r="CE63">
        <v>0.68</v>
      </c>
      <c r="CF63">
        <v>0.18</v>
      </c>
      <c r="CG63">
        <v>3.01</v>
      </c>
      <c r="CH63">
        <v>0</v>
      </c>
      <c r="CI63">
        <v>8</v>
      </c>
      <c r="CJ63">
        <v>1.92</v>
      </c>
      <c r="CK63">
        <v>1.79</v>
      </c>
      <c r="CL63">
        <v>5.313701</v>
      </c>
      <c r="CM63">
        <v>0.935114</v>
      </c>
      <c r="CN63">
        <v>3.5424669999999998</v>
      </c>
      <c r="CO63">
        <v>3</v>
      </c>
      <c r="CP63">
        <v>0.99528000000000005</v>
      </c>
      <c r="CQ63">
        <v>2.7933970000000001</v>
      </c>
      <c r="CR63">
        <v>3.51</v>
      </c>
      <c r="CS63">
        <v>1.9206559999999999</v>
      </c>
      <c r="CT63">
        <v>1.9429620000000001</v>
      </c>
      <c r="CU63">
        <v>0.97984199999999999</v>
      </c>
      <c r="CV63">
        <v>2.6836880000000001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79.516492999999997</v>
      </c>
    </row>
    <row r="64" spans="1:114">
      <c r="A64" t="s">
        <v>106</v>
      </c>
      <c r="B64">
        <v>0</v>
      </c>
      <c r="C64">
        <v>0</v>
      </c>
      <c r="D64">
        <v>45.155200000000001</v>
      </c>
      <c r="E64">
        <v>0</v>
      </c>
      <c r="F64">
        <v>15.607799999999999</v>
      </c>
      <c r="G64">
        <v>22.62</v>
      </c>
      <c r="H64">
        <v>0</v>
      </c>
      <c r="I64">
        <v>91.44</v>
      </c>
      <c r="J64">
        <v>2.286</v>
      </c>
      <c r="K64">
        <v>687.84215500000005</v>
      </c>
      <c r="L64">
        <v>437.60275000000001</v>
      </c>
      <c r="M64">
        <v>92.92</v>
      </c>
      <c r="N64">
        <v>119.15625</v>
      </c>
      <c r="O64">
        <v>62.395313000000002</v>
      </c>
      <c r="P64">
        <v>75.239999999999995</v>
      </c>
      <c r="Q64">
        <v>21.238</v>
      </c>
      <c r="R64">
        <v>42.846803999999999</v>
      </c>
      <c r="S64">
        <v>26.620229999999999</v>
      </c>
      <c r="T64">
        <v>0.5625</v>
      </c>
      <c r="U64">
        <v>348.97500000000002</v>
      </c>
      <c r="V64">
        <v>20.731850000000001</v>
      </c>
      <c r="W64">
        <v>34.799309999999998</v>
      </c>
      <c r="X64">
        <v>147.515625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8.3312000000000008</v>
      </c>
      <c r="AG64">
        <v>42.923200000000001</v>
      </c>
      <c r="AH64">
        <v>0</v>
      </c>
      <c r="AI64">
        <v>0</v>
      </c>
      <c r="AJ64">
        <v>0</v>
      </c>
      <c r="AK64">
        <v>26.4315</v>
      </c>
      <c r="AL64">
        <v>0</v>
      </c>
      <c r="AM64">
        <v>10.92168</v>
      </c>
      <c r="AN64">
        <v>0.80318999999999996</v>
      </c>
      <c r="AO64">
        <v>0</v>
      </c>
      <c r="AP64">
        <v>0</v>
      </c>
      <c r="AQ64">
        <v>57.552</v>
      </c>
      <c r="AR64">
        <v>46.368000000000002</v>
      </c>
      <c r="AS64">
        <v>29.5944</v>
      </c>
      <c r="AT64">
        <v>7.4984000000000002</v>
      </c>
      <c r="AU64">
        <v>0</v>
      </c>
      <c r="AV64">
        <v>0</v>
      </c>
      <c r="AW64">
        <v>0</v>
      </c>
      <c r="AX64">
        <v>1.143</v>
      </c>
      <c r="AY64">
        <v>0</v>
      </c>
      <c r="AZ64">
        <f t="shared" si="0"/>
        <v>79.516492999999997</v>
      </c>
      <c r="BA64">
        <f t="shared" si="1"/>
        <v>2613.1916500000007</v>
      </c>
      <c r="BD64">
        <v>2.1469499999999999</v>
      </c>
      <c r="BE64">
        <v>0</v>
      </c>
      <c r="BF64">
        <v>2.2964999999999999E-2</v>
      </c>
      <c r="BG64">
        <v>0</v>
      </c>
      <c r="BH64">
        <v>0</v>
      </c>
      <c r="BI64">
        <v>0.84400399999999998</v>
      </c>
      <c r="BJ64">
        <v>0</v>
      </c>
      <c r="BK64">
        <v>1.566E-2</v>
      </c>
      <c r="BL64">
        <v>0</v>
      </c>
      <c r="BM64">
        <v>0</v>
      </c>
      <c r="BN64">
        <v>0</v>
      </c>
      <c r="BO64">
        <v>2.02</v>
      </c>
      <c r="BP64">
        <v>1.07</v>
      </c>
      <c r="BQ64">
        <v>0</v>
      </c>
      <c r="BR64">
        <v>0</v>
      </c>
      <c r="BS64">
        <v>1.64</v>
      </c>
      <c r="BT64">
        <v>0</v>
      </c>
      <c r="BU64">
        <v>2.6925140000000001</v>
      </c>
      <c r="BV64">
        <v>1.341844</v>
      </c>
      <c r="BW64">
        <v>9.4499999999999993</v>
      </c>
      <c r="BX64">
        <v>4.2581249999999997</v>
      </c>
      <c r="BY64">
        <v>0.24</v>
      </c>
      <c r="BZ64">
        <v>1.9381029999999999</v>
      </c>
      <c r="CA64">
        <v>3.5116909999999999</v>
      </c>
      <c r="CB64">
        <v>1.88</v>
      </c>
      <c r="CC64">
        <v>0.85</v>
      </c>
      <c r="CD64">
        <v>1.07</v>
      </c>
      <c r="CE64">
        <v>0.68</v>
      </c>
      <c r="CF64">
        <v>0.18</v>
      </c>
      <c r="CG64">
        <v>3.01</v>
      </c>
      <c r="CH64">
        <v>0</v>
      </c>
      <c r="CI64">
        <v>8</v>
      </c>
      <c r="CJ64">
        <v>1.92</v>
      </c>
      <c r="CK64">
        <v>1.79</v>
      </c>
      <c r="CL64">
        <v>5.313701</v>
      </c>
      <c r="CM64">
        <v>0.935114</v>
      </c>
      <c r="CN64">
        <v>3.5424669999999998</v>
      </c>
      <c r="CO64">
        <v>3</v>
      </c>
      <c r="CP64">
        <v>0.99528000000000005</v>
      </c>
      <c r="CQ64">
        <v>2.7933970000000001</v>
      </c>
      <c r="CR64">
        <v>3.51</v>
      </c>
      <c r="CS64">
        <v>1.9206559999999999</v>
      </c>
      <c r="CT64">
        <v>1.9429620000000001</v>
      </c>
      <c r="CU64">
        <v>0.97984199999999999</v>
      </c>
      <c r="CV64">
        <v>2.6836880000000001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79.516492999999997</v>
      </c>
    </row>
    <row r="65" spans="1:114">
      <c r="A65" t="s">
        <v>107</v>
      </c>
      <c r="B65">
        <v>0</v>
      </c>
      <c r="C65">
        <v>0</v>
      </c>
      <c r="D65">
        <v>45.155200000000001</v>
      </c>
      <c r="E65">
        <v>0</v>
      </c>
      <c r="F65">
        <v>15.607799999999999</v>
      </c>
      <c r="G65">
        <v>22.62</v>
      </c>
      <c r="H65">
        <v>0</v>
      </c>
      <c r="I65">
        <v>91.44</v>
      </c>
      <c r="J65">
        <v>2.286</v>
      </c>
      <c r="K65">
        <v>687.84215500000005</v>
      </c>
      <c r="L65">
        <v>437.60275000000001</v>
      </c>
      <c r="M65">
        <v>92.92</v>
      </c>
      <c r="N65">
        <v>119.15625</v>
      </c>
      <c r="O65">
        <v>62.395313000000002</v>
      </c>
      <c r="P65">
        <v>75.239999999999995</v>
      </c>
      <c r="Q65">
        <v>21.938279999999999</v>
      </c>
      <c r="R65">
        <v>42.846803999999999</v>
      </c>
      <c r="S65">
        <v>26.620229999999999</v>
      </c>
      <c r="T65">
        <v>0.5625</v>
      </c>
      <c r="U65">
        <v>348.97500000000002</v>
      </c>
      <c r="V65">
        <v>20.731850000000001</v>
      </c>
      <c r="W65">
        <v>34.799309999999998</v>
      </c>
      <c r="X65">
        <v>147.515625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8.3312000000000008</v>
      </c>
      <c r="AG65">
        <v>42.923200000000001</v>
      </c>
      <c r="AH65">
        <v>0</v>
      </c>
      <c r="AI65">
        <v>0</v>
      </c>
      <c r="AJ65">
        <v>0</v>
      </c>
      <c r="AK65">
        <v>26.4315</v>
      </c>
      <c r="AL65">
        <v>0</v>
      </c>
      <c r="AM65">
        <v>10.92168</v>
      </c>
      <c r="AN65">
        <v>0.80318999999999996</v>
      </c>
      <c r="AO65">
        <v>0</v>
      </c>
      <c r="AP65">
        <v>0.64049999999999996</v>
      </c>
      <c r="AQ65">
        <v>57.552</v>
      </c>
      <c r="AR65">
        <v>46.368000000000002</v>
      </c>
      <c r="AS65">
        <v>31.897383000000001</v>
      </c>
      <c r="AT65">
        <v>7.4984000000000002</v>
      </c>
      <c r="AU65">
        <v>0</v>
      </c>
      <c r="AV65">
        <v>0</v>
      </c>
      <c r="AW65">
        <v>0</v>
      </c>
      <c r="AX65">
        <v>1.143</v>
      </c>
      <c r="AY65">
        <v>0</v>
      </c>
      <c r="AZ65">
        <f t="shared" si="0"/>
        <v>79.459240999999992</v>
      </c>
      <c r="BA65">
        <f t="shared" si="1"/>
        <v>2616.7781610000006</v>
      </c>
      <c r="BD65">
        <v>2.0896979999999998</v>
      </c>
      <c r="BE65">
        <v>0</v>
      </c>
      <c r="BF65">
        <v>2.2964999999999999E-2</v>
      </c>
      <c r="BG65">
        <v>0</v>
      </c>
      <c r="BH65">
        <v>0</v>
      </c>
      <c r="BI65">
        <v>0.84400399999999998</v>
      </c>
      <c r="BJ65">
        <v>0</v>
      </c>
      <c r="BK65">
        <v>1.566E-2</v>
      </c>
      <c r="BL65">
        <v>0</v>
      </c>
      <c r="BM65">
        <v>0</v>
      </c>
      <c r="BN65">
        <v>0</v>
      </c>
      <c r="BO65">
        <v>2.02</v>
      </c>
      <c r="BP65">
        <v>1.07</v>
      </c>
      <c r="BQ65">
        <v>0</v>
      </c>
      <c r="BR65">
        <v>0</v>
      </c>
      <c r="BS65">
        <v>1.64</v>
      </c>
      <c r="BT65">
        <v>0</v>
      </c>
      <c r="BU65">
        <v>2.6925140000000001</v>
      </c>
      <c r="BV65">
        <v>1.341844</v>
      </c>
      <c r="BW65">
        <v>9.4499999999999993</v>
      </c>
      <c r="BX65">
        <v>4.2581249999999997</v>
      </c>
      <c r="BY65">
        <v>0.24</v>
      </c>
      <c r="BZ65">
        <v>1.9381029999999999</v>
      </c>
      <c r="CA65">
        <v>3.5116909999999999</v>
      </c>
      <c r="CB65">
        <v>1.88</v>
      </c>
      <c r="CC65">
        <v>0.85</v>
      </c>
      <c r="CD65">
        <v>1.07</v>
      </c>
      <c r="CE65">
        <v>0.68</v>
      </c>
      <c r="CF65">
        <v>0.18</v>
      </c>
      <c r="CG65">
        <v>3.01</v>
      </c>
      <c r="CH65">
        <v>0</v>
      </c>
      <c r="CI65">
        <v>8</v>
      </c>
      <c r="CJ65">
        <v>1.92</v>
      </c>
      <c r="CK65">
        <v>1.79</v>
      </c>
      <c r="CL65">
        <v>5.313701</v>
      </c>
      <c r="CM65">
        <v>0.935114</v>
      </c>
      <c r="CN65">
        <v>3.5424669999999998</v>
      </c>
      <c r="CO65">
        <v>3</v>
      </c>
      <c r="CP65">
        <v>0.99528000000000005</v>
      </c>
      <c r="CQ65">
        <v>2.7933970000000001</v>
      </c>
      <c r="CR65">
        <v>3.51</v>
      </c>
      <c r="CS65">
        <v>1.9206559999999999</v>
      </c>
      <c r="CT65">
        <v>1.9429620000000001</v>
      </c>
      <c r="CU65">
        <v>0.97984199999999999</v>
      </c>
      <c r="CV65">
        <v>2.6836880000000001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79.459240999999992</v>
      </c>
    </row>
    <row r="66" spans="1:114">
      <c r="A66" t="s">
        <v>108</v>
      </c>
      <c r="B66">
        <v>0</v>
      </c>
      <c r="C66">
        <v>0</v>
      </c>
      <c r="D66">
        <v>45.155200000000001</v>
      </c>
      <c r="E66">
        <v>0</v>
      </c>
      <c r="F66">
        <v>15.607799999999999</v>
      </c>
      <c r="G66">
        <v>22.62</v>
      </c>
      <c r="H66">
        <v>0</v>
      </c>
      <c r="I66">
        <v>91.44</v>
      </c>
      <c r="J66">
        <v>2.286</v>
      </c>
      <c r="K66">
        <v>687.84215500000005</v>
      </c>
      <c r="L66">
        <v>437.60275000000001</v>
      </c>
      <c r="M66">
        <v>92.92</v>
      </c>
      <c r="N66">
        <v>119.15625</v>
      </c>
      <c r="O66">
        <v>62.395313000000002</v>
      </c>
      <c r="P66">
        <v>75.239999999999995</v>
      </c>
      <c r="Q66">
        <v>21.938279999999999</v>
      </c>
      <c r="R66">
        <v>42.846803999999999</v>
      </c>
      <c r="S66">
        <v>26.620229999999999</v>
      </c>
      <c r="T66">
        <v>0.5625</v>
      </c>
      <c r="U66">
        <v>348.97500000000002</v>
      </c>
      <c r="V66">
        <v>20.731850000000001</v>
      </c>
      <c r="W66">
        <v>34.799309999999998</v>
      </c>
      <c r="X66">
        <v>147.515625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8.3312000000000008</v>
      </c>
      <c r="AG66">
        <v>42.923200000000001</v>
      </c>
      <c r="AH66">
        <v>0</v>
      </c>
      <c r="AI66">
        <v>0</v>
      </c>
      <c r="AJ66">
        <v>0</v>
      </c>
      <c r="AK66">
        <v>26.4315</v>
      </c>
      <c r="AL66">
        <v>0</v>
      </c>
      <c r="AM66">
        <v>10.92168</v>
      </c>
      <c r="AN66">
        <v>0.80318999999999996</v>
      </c>
      <c r="AO66">
        <v>0</v>
      </c>
      <c r="AP66">
        <v>0.64049999999999996</v>
      </c>
      <c r="AQ66">
        <v>57.552</v>
      </c>
      <c r="AR66">
        <v>46.368000000000002</v>
      </c>
      <c r="AS66">
        <v>31.897383000000001</v>
      </c>
      <c r="AT66">
        <v>7.4984000000000002</v>
      </c>
      <c r="AU66">
        <v>0</v>
      </c>
      <c r="AV66">
        <v>0</v>
      </c>
      <c r="AW66">
        <v>0</v>
      </c>
      <c r="AX66">
        <v>1.143</v>
      </c>
      <c r="AY66">
        <v>0</v>
      </c>
      <c r="AZ66">
        <f t="shared" si="0"/>
        <v>79.459240999999992</v>
      </c>
      <c r="BA66">
        <f t="shared" si="1"/>
        <v>2616.7781610000006</v>
      </c>
      <c r="BD66">
        <v>2.0896979999999998</v>
      </c>
      <c r="BE66">
        <v>0</v>
      </c>
      <c r="BF66">
        <v>2.2964999999999999E-2</v>
      </c>
      <c r="BG66">
        <v>0</v>
      </c>
      <c r="BH66">
        <v>0</v>
      </c>
      <c r="BI66">
        <v>0.84400399999999998</v>
      </c>
      <c r="BJ66">
        <v>0</v>
      </c>
      <c r="BK66">
        <v>1.566E-2</v>
      </c>
      <c r="BL66">
        <v>0</v>
      </c>
      <c r="BM66">
        <v>0</v>
      </c>
      <c r="BN66">
        <v>0</v>
      </c>
      <c r="BO66">
        <v>2.02</v>
      </c>
      <c r="BP66">
        <v>1.07</v>
      </c>
      <c r="BQ66">
        <v>0</v>
      </c>
      <c r="BR66">
        <v>0</v>
      </c>
      <c r="BS66">
        <v>1.64</v>
      </c>
      <c r="BT66">
        <v>0</v>
      </c>
      <c r="BU66">
        <v>2.6925140000000001</v>
      </c>
      <c r="BV66">
        <v>1.341844</v>
      </c>
      <c r="BW66">
        <v>9.4499999999999993</v>
      </c>
      <c r="BX66">
        <v>4.2581249999999997</v>
      </c>
      <c r="BY66">
        <v>0.24</v>
      </c>
      <c r="BZ66">
        <v>1.9381029999999999</v>
      </c>
      <c r="CA66">
        <v>3.5116909999999999</v>
      </c>
      <c r="CB66">
        <v>1.88</v>
      </c>
      <c r="CC66">
        <v>0.85</v>
      </c>
      <c r="CD66">
        <v>1.07</v>
      </c>
      <c r="CE66">
        <v>0.68</v>
      </c>
      <c r="CF66">
        <v>0.18</v>
      </c>
      <c r="CG66">
        <v>3.01</v>
      </c>
      <c r="CH66">
        <v>0</v>
      </c>
      <c r="CI66">
        <v>8</v>
      </c>
      <c r="CJ66">
        <v>1.92</v>
      </c>
      <c r="CK66">
        <v>1.79</v>
      </c>
      <c r="CL66">
        <v>5.313701</v>
      </c>
      <c r="CM66">
        <v>0.935114</v>
      </c>
      <c r="CN66">
        <v>3.5424669999999998</v>
      </c>
      <c r="CO66">
        <v>3</v>
      </c>
      <c r="CP66">
        <v>0.99528000000000005</v>
      </c>
      <c r="CQ66">
        <v>2.7933970000000001</v>
      </c>
      <c r="CR66">
        <v>3.51</v>
      </c>
      <c r="CS66">
        <v>1.9206559999999999</v>
      </c>
      <c r="CT66">
        <v>1.9429620000000001</v>
      </c>
      <c r="CU66">
        <v>0.97984199999999999</v>
      </c>
      <c r="CV66">
        <v>2.6836880000000001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79.459240999999992</v>
      </c>
    </row>
    <row r="67" spans="1:114">
      <c r="A67" t="s">
        <v>109</v>
      </c>
      <c r="B67">
        <v>0</v>
      </c>
      <c r="C67">
        <v>0</v>
      </c>
      <c r="D67">
        <v>45.155200000000001</v>
      </c>
      <c r="E67">
        <v>0</v>
      </c>
      <c r="F67">
        <v>15.607799999999999</v>
      </c>
      <c r="G67">
        <v>22.62</v>
      </c>
      <c r="H67">
        <v>0</v>
      </c>
      <c r="I67">
        <v>91.44</v>
      </c>
      <c r="J67">
        <v>2.286</v>
      </c>
      <c r="K67">
        <v>687.84215500000005</v>
      </c>
      <c r="L67">
        <v>437.60275000000001</v>
      </c>
      <c r="M67">
        <v>92.92</v>
      </c>
      <c r="N67">
        <v>119.15625</v>
      </c>
      <c r="O67">
        <v>62.395313000000002</v>
      </c>
      <c r="P67">
        <v>75.239999999999995</v>
      </c>
      <c r="Q67">
        <v>21.938279999999999</v>
      </c>
      <c r="R67">
        <v>42.846803999999999</v>
      </c>
      <c r="S67">
        <v>26.620229999999999</v>
      </c>
      <c r="T67">
        <v>0.5625</v>
      </c>
      <c r="U67">
        <v>348.97500000000002</v>
      </c>
      <c r="V67">
        <v>20.731850000000001</v>
      </c>
      <c r="W67">
        <v>34.799309999999998</v>
      </c>
      <c r="X67">
        <v>147.515625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8.3312000000000008</v>
      </c>
      <c r="AG67">
        <v>42.923200000000001</v>
      </c>
      <c r="AH67">
        <v>0</v>
      </c>
      <c r="AI67">
        <v>0</v>
      </c>
      <c r="AJ67">
        <v>0</v>
      </c>
      <c r="AK67">
        <v>26.4315</v>
      </c>
      <c r="AL67">
        <v>0</v>
      </c>
      <c r="AM67">
        <v>10.92168</v>
      </c>
      <c r="AN67">
        <v>0.80318999999999996</v>
      </c>
      <c r="AO67">
        <v>0</v>
      </c>
      <c r="AP67">
        <v>0.64049999999999996</v>
      </c>
      <c r="AQ67">
        <v>57.552</v>
      </c>
      <c r="AR67">
        <v>46.368000000000002</v>
      </c>
      <c r="AS67">
        <v>31.897383000000001</v>
      </c>
      <c r="AT67">
        <v>7.4984000000000002</v>
      </c>
      <c r="AU67">
        <v>0</v>
      </c>
      <c r="AV67">
        <v>0</v>
      </c>
      <c r="AW67">
        <v>0</v>
      </c>
      <c r="AX67">
        <v>1.143</v>
      </c>
      <c r="AY67">
        <v>0</v>
      </c>
      <c r="AZ67">
        <f t="shared" si="0"/>
        <v>79.459240999999992</v>
      </c>
      <c r="BA67">
        <f t="shared" si="1"/>
        <v>2616.7781610000006</v>
      </c>
      <c r="BD67">
        <v>2.0896979999999998</v>
      </c>
      <c r="BE67">
        <v>0</v>
      </c>
      <c r="BF67">
        <v>2.2964999999999999E-2</v>
      </c>
      <c r="BG67">
        <v>0</v>
      </c>
      <c r="BH67">
        <v>0</v>
      </c>
      <c r="BI67">
        <v>0.84400399999999998</v>
      </c>
      <c r="BJ67">
        <v>0</v>
      </c>
      <c r="BK67">
        <v>1.566E-2</v>
      </c>
      <c r="BL67">
        <v>0</v>
      </c>
      <c r="BM67">
        <v>0</v>
      </c>
      <c r="BN67">
        <v>0</v>
      </c>
      <c r="BO67">
        <v>2.02</v>
      </c>
      <c r="BP67">
        <v>1.07</v>
      </c>
      <c r="BQ67">
        <v>0</v>
      </c>
      <c r="BR67">
        <v>0</v>
      </c>
      <c r="BS67">
        <v>1.64</v>
      </c>
      <c r="BT67">
        <v>0</v>
      </c>
      <c r="BU67">
        <v>2.6925140000000001</v>
      </c>
      <c r="BV67">
        <v>1.341844</v>
      </c>
      <c r="BW67">
        <v>9.4499999999999993</v>
      </c>
      <c r="BX67">
        <v>4.2581249999999997</v>
      </c>
      <c r="BY67">
        <v>0.24</v>
      </c>
      <c r="BZ67">
        <v>1.9381029999999999</v>
      </c>
      <c r="CA67">
        <v>3.5116909999999999</v>
      </c>
      <c r="CB67">
        <v>1.88</v>
      </c>
      <c r="CC67">
        <v>0.85</v>
      </c>
      <c r="CD67">
        <v>1.07</v>
      </c>
      <c r="CE67">
        <v>0.68</v>
      </c>
      <c r="CF67">
        <v>0.18</v>
      </c>
      <c r="CG67">
        <v>3.01</v>
      </c>
      <c r="CH67">
        <v>0</v>
      </c>
      <c r="CI67">
        <v>8</v>
      </c>
      <c r="CJ67">
        <v>1.92</v>
      </c>
      <c r="CK67">
        <v>1.79</v>
      </c>
      <c r="CL67">
        <v>5.313701</v>
      </c>
      <c r="CM67">
        <v>0.935114</v>
      </c>
      <c r="CN67">
        <v>3.5424669999999998</v>
      </c>
      <c r="CO67">
        <v>3</v>
      </c>
      <c r="CP67">
        <v>0.99528000000000005</v>
      </c>
      <c r="CQ67">
        <v>2.7933970000000001</v>
      </c>
      <c r="CR67">
        <v>3.51</v>
      </c>
      <c r="CS67">
        <v>1.9206559999999999</v>
      </c>
      <c r="CT67">
        <v>1.9429620000000001</v>
      </c>
      <c r="CU67">
        <v>0.97984199999999999</v>
      </c>
      <c r="CV67">
        <v>2.6836880000000001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79.459240999999992</v>
      </c>
    </row>
    <row r="68" spans="1:114">
      <c r="A68" t="s">
        <v>110</v>
      </c>
      <c r="B68">
        <v>0</v>
      </c>
      <c r="C68">
        <v>0</v>
      </c>
      <c r="D68">
        <v>45.155200000000001</v>
      </c>
      <c r="E68">
        <v>0</v>
      </c>
      <c r="F68">
        <v>15.607799999999999</v>
      </c>
      <c r="G68">
        <v>22.62</v>
      </c>
      <c r="H68">
        <v>0</v>
      </c>
      <c r="I68">
        <v>91.44</v>
      </c>
      <c r="J68">
        <v>2.286</v>
      </c>
      <c r="K68">
        <v>687.84215500000005</v>
      </c>
      <c r="L68">
        <v>437.60275000000001</v>
      </c>
      <c r="M68">
        <v>92.92</v>
      </c>
      <c r="N68">
        <v>119.15625</v>
      </c>
      <c r="O68">
        <v>62.395313000000002</v>
      </c>
      <c r="P68">
        <v>75.239999999999995</v>
      </c>
      <c r="Q68">
        <v>21.938279999999999</v>
      </c>
      <c r="R68">
        <v>42.846803999999999</v>
      </c>
      <c r="S68">
        <v>26.620229999999999</v>
      </c>
      <c r="T68">
        <v>0.5625</v>
      </c>
      <c r="U68">
        <v>348.97500000000002</v>
      </c>
      <c r="V68">
        <v>20.731850000000001</v>
      </c>
      <c r="W68">
        <v>34.799309999999998</v>
      </c>
      <c r="X68">
        <v>147.515625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8.3312000000000008</v>
      </c>
      <c r="AG68">
        <v>42.923200000000001</v>
      </c>
      <c r="AH68">
        <v>0</v>
      </c>
      <c r="AI68">
        <v>0</v>
      </c>
      <c r="AJ68">
        <v>0</v>
      </c>
      <c r="AK68">
        <v>26.4315</v>
      </c>
      <c r="AL68">
        <v>0</v>
      </c>
      <c r="AM68">
        <v>10.92168</v>
      </c>
      <c r="AN68">
        <v>0.80318999999999996</v>
      </c>
      <c r="AO68">
        <v>0</v>
      </c>
      <c r="AP68">
        <v>0.64049999999999996</v>
      </c>
      <c r="AQ68">
        <v>57.552</v>
      </c>
      <c r="AR68">
        <v>46.368000000000002</v>
      </c>
      <c r="AS68">
        <v>31.897383000000001</v>
      </c>
      <c r="AT68">
        <v>7.4984000000000002</v>
      </c>
      <c r="AU68">
        <v>0</v>
      </c>
      <c r="AV68">
        <v>0</v>
      </c>
      <c r="AW68">
        <v>0</v>
      </c>
      <c r="AX68">
        <v>1.143</v>
      </c>
      <c r="AY68">
        <v>0</v>
      </c>
      <c r="AZ68">
        <f t="shared" ref="AZ68:AZ98" si="3">DJ68</f>
        <v>79.459240999999992</v>
      </c>
      <c r="BA68">
        <f t="shared" ref="BA68:BA98" si="4">SUM(B68:AZ68)</f>
        <v>2616.7781610000006</v>
      </c>
      <c r="BD68">
        <v>2.0896979999999998</v>
      </c>
      <c r="BE68">
        <v>0</v>
      </c>
      <c r="BF68">
        <v>2.2964999999999999E-2</v>
      </c>
      <c r="BG68">
        <v>0</v>
      </c>
      <c r="BH68">
        <v>0</v>
      </c>
      <c r="BI68">
        <v>0.84400399999999998</v>
      </c>
      <c r="BJ68">
        <v>0</v>
      </c>
      <c r="BK68">
        <v>1.566E-2</v>
      </c>
      <c r="BL68">
        <v>0</v>
      </c>
      <c r="BM68">
        <v>0</v>
      </c>
      <c r="BN68">
        <v>0</v>
      </c>
      <c r="BO68">
        <v>2.02</v>
      </c>
      <c r="BP68">
        <v>1.07</v>
      </c>
      <c r="BQ68">
        <v>0</v>
      </c>
      <c r="BR68">
        <v>0</v>
      </c>
      <c r="BS68">
        <v>1.64</v>
      </c>
      <c r="BT68">
        <v>0</v>
      </c>
      <c r="BU68">
        <v>2.6925140000000001</v>
      </c>
      <c r="BV68">
        <v>1.341844</v>
      </c>
      <c r="BW68">
        <v>9.4499999999999993</v>
      </c>
      <c r="BX68">
        <v>4.2581249999999997</v>
      </c>
      <c r="BY68">
        <v>0.24</v>
      </c>
      <c r="BZ68">
        <v>1.9381029999999999</v>
      </c>
      <c r="CA68">
        <v>3.5116909999999999</v>
      </c>
      <c r="CB68">
        <v>1.88</v>
      </c>
      <c r="CC68">
        <v>0.85</v>
      </c>
      <c r="CD68">
        <v>1.07</v>
      </c>
      <c r="CE68">
        <v>0.68</v>
      </c>
      <c r="CF68">
        <v>0.18</v>
      </c>
      <c r="CG68">
        <v>3.01</v>
      </c>
      <c r="CH68">
        <v>0</v>
      </c>
      <c r="CI68">
        <v>8</v>
      </c>
      <c r="CJ68">
        <v>1.92</v>
      </c>
      <c r="CK68">
        <v>1.79</v>
      </c>
      <c r="CL68">
        <v>5.313701</v>
      </c>
      <c r="CM68">
        <v>0.935114</v>
      </c>
      <c r="CN68">
        <v>3.5424669999999998</v>
      </c>
      <c r="CO68">
        <v>3</v>
      </c>
      <c r="CP68">
        <v>0.99528000000000005</v>
      </c>
      <c r="CQ68">
        <v>2.7933970000000001</v>
      </c>
      <c r="CR68">
        <v>3.51</v>
      </c>
      <c r="CS68">
        <v>1.9206559999999999</v>
      </c>
      <c r="CT68">
        <v>1.9429620000000001</v>
      </c>
      <c r="CU68">
        <v>0.97984199999999999</v>
      </c>
      <c r="CV68">
        <v>2.6836880000000001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79.459240999999992</v>
      </c>
    </row>
    <row r="69" spans="1:114">
      <c r="A69" t="s">
        <v>111</v>
      </c>
      <c r="B69">
        <v>0</v>
      </c>
      <c r="C69">
        <v>0</v>
      </c>
      <c r="D69">
        <v>45.155200000000001</v>
      </c>
      <c r="E69">
        <v>0</v>
      </c>
      <c r="F69">
        <v>15.607799999999999</v>
      </c>
      <c r="G69">
        <v>22.62</v>
      </c>
      <c r="H69">
        <v>0</v>
      </c>
      <c r="I69">
        <v>91.44</v>
      </c>
      <c r="J69">
        <v>2.286</v>
      </c>
      <c r="K69">
        <v>687.84215500000005</v>
      </c>
      <c r="L69">
        <v>437.60275000000001</v>
      </c>
      <c r="M69">
        <v>92.92</v>
      </c>
      <c r="N69">
        <v>119.15625</v>
      </c>
      <c r="O69">
        <v>62.395313000000002</v>
      </c>
      <c r="P69">
        <v>75.239999999999995</v>
      </c>
      <c r="Q69">
        <v>21.938279999999999</v>
      </c>
      <c r="R69">
        <v>42.846803999999999</v>
      </c>
      <c r="S69">
        <v>26.620229999999999</v>
      </c>
      <c r="T69">
        <v>0.5625</v>
      </c>
      <c r="U69">
        <v>348.97500000000002</v>
      </c>
      <c r="V69">
        <v>20.731850000000001</v>
      </c>
      <c r="W69">
        <v>34.799309999999998</v>
      </c>
      <c r="X69">
        <v>147.515625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8.3312000000000008</v>
      </c>
      <c r="AG69">
        <v>42.923200000000001</v>
      </c>
      <c r="AH69">
        <v>19.54</v>
      </c>
      <c r="AI69">
        <v>0</v>
      </c>
      <c r="AJ69">
        <v>0</v>
      </c>
      <c r="AK69">
        <v>26.4315</v>
      </c>
      <c r="AL69">
        <v>0</v>
      </c>
      <c r="AM69">
        <v>10.92168</v>
      </c>
      <c r="AN69">
        <v>0.80318999999999996</v>
      </c>
      <c r="AO69">
        <v>0</v>
      </c>
      <c r="AP69">
        <v>0.64049999999999996</v>
      </c>
      <c r="AQ69">
        <v>57.552</v>
      </c>
      <c r="AR69">
        <v>46.368000000000002</v>
      </c>
      <c r="AS69">
        <v>31.897383000000001</v>
      </c>
      <c r="AT69">
        <v>7.4984000000000002</v>
      </c>
      <c r="AU69">
        <v>0</v>
      </c>
      <c r="AV69">
        <v>0</v>
      </c>
      <c r="AW69">
        <v>0</v>
      </c>
      <c r="AX69">
        <v>1.143</v>
      </c>
      <c r="AY69">
        <v>0</v>
      </c>
      <c r="AZ69">
        <f t="shared" si="3"/>
        <v>79.666039999999995</v>
      </c>
      <c r="BA69">
        <f t="shared" si="4"/>
        <v>2636.5249600000006</v>
      </c>
      <c r="BD69">
        <v>2.0896979999999998</v>
      </c>
      <c r="BE69">
        <v>0</v>
      </c>
      <c r="BF69">
        <v>2.2964999999999999E-2</v>
      </c>
      <c r="BG69">
        <v>0</v>
      </c>
      <c r="BH69">
        <v>0</v>
      </c>
      <c r="BI69">
        <v>0.84400399999999998</v>
      </c>
      <c r="BJ69">
        <v>0</v>
      </c>
      <c r="BK69">
        <v>1.5658999999999999E-2</v>
      </c>
      <c r="BL69">
        <v>0</v>
      </c>
      <c r="BM69">
        <v>0</v>
      </c>
      <c r="BN69">
        <v>0</v>
      </c>
      <c r="BO69">
        <v>2.02</v>
      </c>
      <c r="BP69">
        <v>1.07</v>
      </c>
      <c r="BQ69">
        <v>0</v>
      </c>
      <c r="BR69">
        <v>0</v>
      </c>
      <c r="BS69">
        <v>1.64</v>
      </c>
      <c r="BT69">
        <v>0</v>
      </c>
      <c r="BU69">
        <v>2.6925140000000001</v>
      </c>
      <c r="BV69">
        <v>1.341844</v>
      </c>
      <c r="BW69">
        <v>9.4499999999999993</v>
      </c>
      <c r="BX69">
        <v>4.2581249999999997</v>
      </c>
      <c r="BY69">
        <v>0.24</v>
      </c>
      <c r="BZ69">
        <v>1.9381029999999999</v>
      </c>
      <c r="CA69">
        <v>3.5116909999999999</v>
      </c>
      <c r="CB69">
        <v>1.88</v>
      </c>
      <c r="CC69">
        <v>0.85</v>
      </c>
      <c r="CD69">
        <v>1.07</v>
      </c>
      <c r="CE69">
        <v>0.74</v>
      </c>
      <c r="CF69">
        <v>0.17</v>
      </c>
      <c r="CG69">
        <v>3.01</v>
      </c>
      <c r="CH69">
        <v>0.15679999999999999</v>
      </c>
      <c r="CI69">
        <v>8</v>
      </c>
      <c r="CJ69">
        <v>1.92</v>
      </c>
      <c r="CK69">
        <v>1.79</v>
      </c>
      <c r="CL69">
        <v>5.313701</v>
      </c>
      <c r="CM69">
        <v>0.935114</v>
      </c>
      <c r="CN69">
        <v>3.5424669999999998</v>
      </c>
      <c r="CO69">
        <v>3</v>
      </c>
      <c r="CP69">
        <v>0.99528000000000005</v>
      </c>
      <c r="CQ69">
        <v>2.7933970000000001</v>
      </c>
      <c r="CR69">
        <v>3.51</v>
      </c>
      <c r="CS69">
        <v>1.9206559999999999</v>
      </c>
      <c r="CT69">
        <v>1.9429620000000001</v>
      </c>
      <c r="CU69">
        <v>0.97984199999999999</v>
      </c>
      <c r="CV69">
        <v>2.6836880000000001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79.666039999999995</v>
      </c>
    </row>
    <row r="70" spans="1:114">
      <c r="A70" t="s">
        <v>112</v>
      </c>
      <c r="B70">
        <v>0</v>
      </c>
      <c r="C70">
        <v>0</v>
      </c>
      <c r="D70">
        <v>45.155200000000001</v>
      </c>
      <c r="E70">
        <v>0</v>
      </c>
      <c r="F70">
        <v>15.607799999999999</v>
      </c>
      <c r="G70">
        <v>22.62</v>
      </c>
      <c r="H70">
        <v>0</v>
      </c>
      <c r="I70">
        <v>91.44</v>
      </c>
      <c r="J70">
        <v>2.286</v>
      </c>
      <c r="K70">
        <v>687.84215500000005</v>
      </c>
      <c r="L70">
        <v>437.60275000000001</v>
      </c>
      <c r="M70">
        <v>92.92</v>
      </c>
      <c r="N70">
        <v>119.15625</v>
      </c>
      <c r="O70">
        <v>62.395313000000002</v>
      </c>
      <c r="P70">
        <v>75.239999999999995</v>
      </c>
      <c r="Q70">
        <v>21.938279999999999</v>
      </c>
      <c r="R70">
        <v>42.846803999999999</v>
      </c>
      <c r="S70">
        <v>26.620229999999999</v>
      </c>
      <c r="T70">
        <v>0.5625</v>
      </c>
      <c r="U70">
        <v>348.97500000000002</v>
      </c>
      <c r="V70">
        <v>20.731850000000001</v>
      </c>
      <c r="W70">
        <v>34.799309999999998</v>
      </c>
      <c r="X70">
        <v>147.515625</v>
      </c>
      <c r="Y70">
        <v>0</v>
      </c>
      <c r="Z70">
        <v>6.5537999999999998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8.3312000000000008</v>
      </c>
      <c r="AG70">
        <v>42.923200000000001</v>
      </c>
      <c r="AH70">
        <v>24.131900000000002</v>
      </c>
      <c r="AI70">
        <v>0</v>
      </c>
      <c r="AJ70">
        <v>0</v>
      </c>
      <c r="AK70">
        <v>26.4315</v>
      </c>
      <c r="AL70">
        <v>0</v>
      </c>
      <c r="AM70">
        <v>10.92168</v>
      </c>
      <c r="AN70">
        <v>0.80318999999999996</v>
      </c>
      <c r="AO70">
        <v>0</v>
      </c>
      <c r="AP70">
        <v>0.64049999999999996</v>
      </c>
      <c r="AQ70">
        <v>57.552</v>
      </c>
      <c r="AR70">
        <v>46.368000000000002</v>
      </c>
      <c r="AS70">
        <v>31.897383000000001</v>
      </c>
      <c r="AT70">
        <v>7.4984000000000002</v>
      </c>
      <c r="AU70">
        <v>0</v>
      </c>
      <c r="AV70">
        <v>0</v>
      </c>
      <c r="AW70">
        <v>0</v>
      </c>
      <c r="AX70">
        <v>1.143</v>
      </c>
      <c r="AY70">
        <v>0</v>
      </c>
      <c r="AZ70">
        <f t="shared" si="3"/>
        <v>79.832442</v>
      </c>
      <c r="BA70">
        <f t="shared" si="4"/>
        <v>2641.2832620000004</v>
      </c>
      <c r="BD70">
        <v>2.0896979999999998</v>
      </c>
      <c r="BE70">
        <v>0</v>
      </c>
      <c r="BF70">
        <v>2.2964999999999999E-2</v>
      </c>
      <c r="BG70">
        <v>0</v>
      </c>
      <c r="BH70">
        <v>0</v>
      </c>
      <c r="BI70">
        <v>0.84400399999999998</v>
      </c>
      <c r="BJ70">
        <v>0</v>
      </c>
      <c r="BK70">
        <v>1.5661000000000001E-2</v>
      </c>
      <c r="BL70">
        <v>0</v>
      </c>
      <c r="BM70">
        <v>0</v>
      </c>
      <c r="BN70">
        <v>0</v>
      </c>
      <c r="BO70">
        <v>2.02</v>
      </c>
      <c r="BP70">
        <v>1.07</v>
      </c>
      <c r="BQ70">
        <v>0</v>
      </c>
      <c r="BR70">
        <v>0</v>
      </c>
      <c r="BS70">
        <v>1.64</v>
      </c>
      <c r="BT70">
        <v>0</v>
      </c>
      <c r="BU70">
        <v>2.6925140000000001</v>
      </c>
      <c r="BV70">
        <v>1.341844</v>
      </c>
      <c r="BW70">
        <v>9.4499999999999993</v>
      </c>
      <c r="BX70">
        <v>4.2581249999999997</v>
      </c>
      <c r="BY70">
        <v>0.24</v>
      </c>
      <c r="BZ70">
        <v>1.9381029999999999</v>
      </c>
      <c r="CA70">
        <v>3.5116909999999999</v>
      </c>
      <c r="CB70">
        <v>1.88</v>
      </c>
      <c r="CC70">
        <v>0.85</v>
      </c>
      <c r="CD70">
        <v>1.1200000000000001</v>
      </c>
      <c r="CE70">
        <v>0.82</v>
      </c>
      <c r="CF70">
        <v>0.17</v>
      </c>
      <c r="CG70">
        <v>3.01</v>
      </c>
      <c r="CH70">
        <v>0.19320000000000001</v>
      </c>
      <c r="CI70">
        <v>8</v>
      </c>
      <c r="CJ70">
        <v>1.92</v>
      </c>
      <c r="CK70">
        <v>1.79</v>
      </c>
      <c r="CL70">
        <v>5.313701</v>
      </c>
      <c r="CM70">
        <v>0.935114</v>
      </c>
      <c r="CN70">
        <v>3.5424669999999998</v>
      </c>
      <c r="CO70">
        <v>3</v>
      </c>
      <c r="CP70">
        <v>0.99528000000000005</v>
      </c>
      <c r="CQ70">
        <v>2.7933970000000001</v>
      </c>
      <c r="CR70">
        <v>3.51</v>
      </c>
      <c r="CS70">
        <v>1.9206559999999999</v>
      </c>
      <c r="CT70">
        <v>1.9429620000000001</v>
      </c>
      <c r="CU70">
        <v>0.97984199999999999</v>
      </c>
      <c r="CV70">
        <v>2.6836880000000001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79.832442</v>
      </c>
    </row>
    <row r="71" spans="1:114">
      <c r="A71" t="s">
        <v>113</v>
      </c>
      <c r="B71">
        <v>0</v>
      </c>
      <c r="C71">
        <v>0</v>
      </c>
      <c r="D71">
        <v>45.155200000000001</v>
      </c>
      <c r="E71">
        <v>0</v>
      </c>
      <c r="F71">
        <v>15.607799999999999</v>
      </c>
      <c r="G71">
        <v>22.62</v>
      </c>
      <c r="H71">
        <v>0</v>
      </c>
      <c r="I71">
        <v>91.44</v>
      </c>
      <c r="J71">
        <v>2.286</v>
      </c>
      <c r="K71">
        <v>687.84215500000005</v>
      </c>
      <c r="L71">
        <v>437.60275000000001</v>
      </c>
      <c r="M71">
        <v>92.92</v>
      </c>
      <c r="N71">
        <v>119.15625</v>
      </c>
      <c r="O71">
        <v>62.395313000000002</v>
      </c>
      <c r="P71">
        <v>82.08</v>
      </c>
      <c r="Q71">
        <v>21.938279999999999</v>
      </c>
      <c r="R71">
        <v>42.846803999999999</v>
      </c>
      <c r="S71">
        <v>26.620229999999999</v>
      </c>
      <c r="T71">
        <v>0.5625</v>
      </c>
      <c r="U71">
        <v>348.97500000000002</v>
      </c>
      <c r="V71">
        <v>20.731850000000001</v>
      </c>
      <c r="W71">
        <v>34.799309999999998</v>
      </c>
      <c r="X71">
        <v>147.515625</v>
      </c>
      <c r="Y71">
        <v>0</v>
      </c>
      <c r="Z71">
        <v>6.5537999999999998</v>
      </c>
      <c r="AA71">
        <v>3.7919999999999998</v>
      </c>
      <c r="AB71">
        <v>0</v>
      </c>
      <c r="AC71">
        <v>1.58328</v>
      </c>
      <c r="AD71">
        <v>0</v>
      </c>
      <c r="AE71">
        <v>0</v>
      </c>
      <c r="AF71">
        <v>8.3312000000000008</v>
      </c>
      <c r="AG71">
        <v>42.923200000000001</v>
      </c>
      <c r="AH71">
        <v>48.263800000000003</v>
      </c>
      <c r="AI71">
        <v>0</v>
      </c>
      <c r="AJ71">
        <v>0</v>
      </c>
      <c r="AK71">
        <v>26.4315</v>
      </c>
      <c r="AL71">
        <v>0</v>
      </c>
      <c r="AM71">
        <v>10.92168</v>
      </c>
      <c r="AN71">
        <v>0.80318999999999996</v>
      </c>
      <c r="AO71">
        <v>0</v>
      </c>
      <c r="AP71">
        <v>1.5371999999999999</v>
      </c>
      <c r="AQ71">
        <v>57.552</v>
      </c>
      <c r="AR71">
        <v>52.44</v>
      </c>
      <c r="AS71">
        <v>31.897383000000001</v>
      </c>
      <c r="AT71">
        <v>7.4984000000000002</v>
      </c>
      <c r="AU71">
        <v>0</v>
      </c>
      <c r="AV71">
        <v>0</v>
      </c>
      <c r="AW71">
        <v>0</v>
      </c>
      <c r="AX71">
        <v>1.143</v>
      </c>
      <c r="AY71">
        <v>0</v>
      </c>
      <c r="AZ71">
        <f t="shared" si="3"/>
        <v>80.170916999999989</v>
      </c>
      <c r="BA71">
        <f t="shared" si="4"/>
        <v>2684.937617000001</v>
      </c>
      <c r="BD71">
        <v>2.0896979999999998</v>
      </c>
      <c r="BE71">
        <v>0</v>
      </c>
      <c r="BF71">
        <v>2.3040000000000001E-2</v>
      </c>
      <c r="BG71">
        <v>0</v>
      </c>
      <c r="BH71">
        <v>0</v>
      </c>
      <c r="BI71">
        <v>0.84400399999999998</v>
      </c>
      <c r="BJ71">
        <v>0</v>
      </c>
      <c r="BK71">
        <v>1.5661000000000001E-2</v>
      </c>
      <c r="BL71">
        <v>0</v>
      </c>
      <c r="BM71">
        <v>0</v>
      </c>
      <c r="BN71">
        <v>0</v>
      </c>
      <c r="BO71">
        <v>2.02</v>
      </c>
      <c r="BP71">
        <v>1.07</v>
      </c>
      <c r="BQ71">
        <v>0</v>
      </c>
      <c r="BR71">
        <v>5.5199999999999999E-2</v>
      </c>
      <c r="BS71">
        <v>1.64</v>
      </c>
      <c r="BT71">
        <v>0</v>
      </c>
      <c r="BU71">
        <v>2.6925140000000001</v>
      </c>
      <c r="BV71">
        <v>1.341844</v>
      </c>
      <c r="BW71">
        <v>9.4499999999999993</v>
      </c>
      <c r="BX71">
        <v>4.2581249999999997</v>
      </c>
      <c r="BY71">
        <v>0.25</v>
      </c>
      <c r="BZ71">
        <v>1.9381029999999999</v>
      </c>
      <c r="CA71">
        <v>3.5116909999999999</v>
      </c>
      <c r="CB71">
        <v>1.88</v>
      </c>
      <c r="CC71">
        <v>0.85</v>
      </c>
      <c r="CD71">
        <v>1.1200000000000001</v>
      </c>
      <c r="CE71">
        <v>0.9</v>
      </c>
      <c r="CF71">
        <v>0.17</v>
      </c>
      <c r="CG71">
        <v>3.01</v>
      </c>
      <c r="CH71">
        <v>0.38640000000000002</v>
      </c>
      <c r="CI71">
        <v>8</v>
      </c>
      <c r="CJ71">
        <v>1.92</v>
      </c>
      <c r="CK71">
        <v>1.79</v>
      </c>
      <c r="CL71">
        <v>5.313701</v>
      </c>
      <c r="CM71">
        <v>0.935114</v>
      </c>
      <c r="CN71">
        <v>3.5424669999999998</v>
      </c>
      <c r="CO71">
        <v>3</v>
      </c>
      <c r="CP71">
        <v>0.99528000000000005</v>
      </c>
      <c r="CQ71">
        <v>2.7933970000000001</v>
      </c>
      <c r="CR71">
        <v>3.51</v>
      </c>
      <c r="CS71">
        <v>1.9206559999999999</v>
      </c>
      <c r="CT71">
        <v>1.9429620000000001</v>
      </c>
      <c r="CU71">
        <v>0.97984199999999999</v>
      </c>
      <c r="CV71">
        <v>2.6836880000000001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80.170916999999989</v>
      </c>
    </row>
    <row r="72" spans="1:114">
      <c r="A72" t="s">
        <v>114</v>
      </c>
      <c r="B72">
        <v>0</v>
      </c>
      <c r="C72">
        <v>0</v>
      </c>
      <c r="D72">
        <v>45.155200000000001</v>
      </c>
      <c r="E72">
        <v>0</v>
      </c>
      <c r="F72">
        <v>15.607799999999999</v>
      </c>
      <c r="G72">
        <v>22.62</v>
      </c>
      <c r="H72">
        <v>0</v>
      </c>
      <c r="I72">
        <v>91.44</v>
      </c>
      <c r="J72">
        <v>2.286</v>
      </c>
      <c r="K72">
        <v>687.84215500000005</v>
      </c>
      <c r="L72">
        <v>437.60275000000001</v>
      </c>
      <c r="M72">
        <v>92.92</v>
      </c>
      <c r="N72">
        <v>119.15625</v>
      </c>
      <c r="O72">
        <v>62.395313000000002</v>
      </c>
      <c r="P72">
        <v>82.08</v>
      </c>
      <c r="Q72">
        <v>21.938279999999999</v>
      </c>
      <c r="R72">
        <v>42.846803999999999</v>
      </c>
      <c r="S72">
        <v>26.620229999999999</v>
      </c>
      <c r="T72">
        <v>0.5625</v>
      </c>
      <c r="U72">
        <v>348.97500000000002</v>
      </c>
      <c r="V72">
        <v>20.731850000000001</v>
      </c>
      <c r="W72">
        <v>34.799309999999998</v>
      </c>
      <c r="X72">
        <v>147.515625</v>
      </c>
      <c r="Y72">
        <v>0</v>
      </c>
      <c r="Z72">
        <v>6.5537999999999998</v>
      </c>
      <c r="AA72">
        <v>13.983000000000001</v>
      </c>
      <c r="AB72">
        <v>3.47</v>
      </c>
      <c r="AC72">
        <v>10.02744</v>
      </c>
      <c r="AD72">
        <v>0</v>
      </c>
      <c r="AE72">
        <v>0</v>
      </c>
      <c r="AF72">
        <v>8.3312000000000008</v>
      </c>
      <c r="AG72">
        <v>42.923200000000001</v>
      </c>
      <c r="AH72">
        <v>62.1372</v>
      </c>
      <c r="AI72">
        <v>0</v>
      </c>
      <c r="AJ72">
        <v>0</v>
      </c>
      <c r="AK72">
        <v>26.4315</v>
      </c>
      <c r="AL72">
        <v>0</v>
      </c>
      <c r="AM72">
        <v>10.92168</v>
      </c>
      <c r="AN72">
        <v>0.80318999999999996</v>
      </c>
      <c r="AO72">
        <v>0</v>
      </c>
      <c r="AP72">
        <v>1.5371999999999999</v>
      </c>
      <c r="AQ72">
        <v>57.552</v>
      </c>
      <c r="AR72">
        <v>52.44</v>
      </c>
      <c r="AS72">
        <v>31.897383000000001</v>
      </c>
      <c r="AT72">
        <v>7.4984000000000002</v>
      </c>
      <c r="AU72">
        <v>0</v>
      </c>
      <c r="AV72">
        <v>0</v>
      </c>
      <c r="AW72">
        <v>0</v>
      </c>
      <c r="AX72">
        <v>1.143</v>
      </c>
      <c r="AY72">
        <v>0</v>
      </c>
      <c r="AZ72">
        <f t="shared" si="3"/>
        <v>80.817643999999987</v>
      </c>
      <c r="BA72">
        <f t="shared" si="4"/>
        <v>2721.5629040000013</v>
      </c>
      <c r="BD72">
        <v>2.0896979999999998</v>
      </c>
      <c r="BE72">
        <v>0</v>
      </c>
      <c r="BF72">
        <v>2.3040000000000001E-2</v>
      </c>
      <c r="BG72">
        <v>0</v>
      </c>
      <c r="BH72">
        <v>0</v>
      </c>
      <c r="BI72">
        <v>0.84400399999999998</v>
      </c>
      <c r="BJ72">
        <v>0</v>
      </c>
      <c r="BK72">
        <v>1.566E-2</v>
      </c>
      <c r="BL72">
        <v>0</v>
      </c>
      <c r="BM72">
        <v>0</v>
      </c>
      <c r="BN72">
        <v>0</v>
      </c>
      <c r="BO72">
        <v>2.02</v>
      </c>
      <c r="BP72">
        <v>1.07</v>
      </c>
      <c r="BQ72">
        <v>0</v>
      </c>
      <c r="BR72">
        <v>0.49992799999999998</v>
      </c>
      <c r="BS72">
        <v>1.64</v>
      </c>
      <c r="BT72">
        <v>0</v>
      </c>
      <c r="BU72">
        <v>2.6925140000000001</v>
      </c>
      <c r="BV72">
        <v>1.341844</v>
      </c>
      <c r="BW72">
        <v>9.4499999999999993</v>
      </c>
      <c r="BX72">
        <v>4.2581249999999997</v>
      </c>
      <c r="BY72">
        <v>0.25</v>
      </c>
      <c r="BZ72">
        <v>1.9381029999999999</v>
      </c>
      <c r="CA72">
        <v>3.5116909999999999</v>
      </c>
      <c r="CB72">
        <v>1.88</v>
      </c>
      <c r="CC72">
        <v>0.85</v>
      </c>
      <c r="CD72">
        <v>1.1499999999999999</v>
      </c>
      <c r="CE72">
        <v>0.96</v>
      </c>
      <c r="CF72">
        <v>0.17</v>
      </c>
      <c r="CG72">
        <v>3.01</v>
      </c>
      <c r="CH72">
        <v>0.49840000000000001</v>
      </c>
      <c r="CI72">
        <v>8</v>
      </c>
      <c r="CJ72">
        <v>1.92</v>
      </c>
      <c r="CK72">
        <v>1.79</v>
      </c>
      <c r="CL72">
        <v>5.313701</v>
      </c>
      <c r="CM72">
        <v>0.935114</v>
      </c>
      <c r="CN72">
        <v>3.5424669999999998</v>
      </c>
      <c r="CO72">
        <v>3</v>
      </c>
      <c r="CP72">
        <v>0.99528000000000005</v>
      </c>
      <c r="CQ72">
        <v>2.7933970000000001</v>
      </c>
      <c r="CR72">
        <v>3.51</v>
      </c>
      <c r="CS72">
        <v>1.9206559999999999</v>
      </c>
      <c r="CT72">
        <v>1.9429620000000001</v>
      </c>
      <c r="CU72">
        <v>0.97984199999999999</v>
      </c>
      <c r="CV72">
        <v>2.6836880000000001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80.817643999999987</v>
      </c>
    </row>
    <row r="73" spans="1:114">
      <c r="A73" t="s">
        <v>115</v>
      </c>
      <c r="B73">
        <v>0</v>
      </c>
      <c r="C73">
        <v>0</v>
      </c>
      <c r="D73">
        <v>45.155200000000001</v>
      </c>
      <c r="E73">
        <v>0</v>
      </c>
      <c r="F73">
        <v>15.607799999999999</v>
      </c>
      <c r="G73">
        <v>22.62</v>
      </c>
      <c r="H73">
        <v>0</v>
      </c>
      <c r="I73">
        <v>91.44</v>
      </c>
      <c r="J73">
        <v>2.286</v>
      </c>
      <c r="K73">
        <v>687.84215500000005</v>
      </c>
      <c r="L73">
        <v>437.60275000000001</v>
      </c>
      <c r="M73">
        <v>92.92</v>
      </c>
      <c r="N73">
        <v>119.15625</v>
      </c>
      <c r="O73">
        <v>62.395313000000002</v>
      </c>
      <c r="P73">
        <v>85.12</v>
      </c>
      <c r="Q73">
        <v>21.938279999999999</v>
      </c>
      <c r="R73">
        <v>42.846803999999999</v>
      </c>
      <c r="S73">
        <v>26.620229999999999</v>
      </c>
      <c r="T73">
        <v>0.5625</v>
      </c>
      <c r="U73">
        <v>348.97500000000002</v>
      </c>
      <c r="V73">
        <v>20.731850000000001</v>
      </c>
      <c r="W73">
        <v>33.991999999999997</v>
      </c>
      <c r="X73">
        <v>147.515625</v>
      </c>
      <c r="Y73">
        <v>0</v>
      </c>
      <c r="Z73">
        <v>13.1076</v>
      </c>
      <c r="AA73">
        <v>17.774999999999999</v>
      </c>
      <c r="AB73">
        <v>13.602399999999999</v>
      </c>
      <c r="AC73">
        <v>10.02744</v>
      </c>
      <c r="AD73">
        <v>9.4322999999999997</v>
      </c>
      <c r="AE73">
        <v>0</v>
      </c>
      <c r="AF73">
        <v>8.3312000000000008</v>
      </c>
      <c r="AG73">
        <v>42.923200000000001</v>
      </c>
      <c r="AH73">
        <v>72.395700000000005</v>
      </c>
      <c r="AI73">
        <v>0</v>
      </c>
      <c r="AJ73">
        <v>0</v>
      </c>
      <c r="AK73">
        <v>26.4315</v>
      </c>
      <c r="AL73">
        <v>0</v>
      </c>
      <c r="AM73">
        <v>16.349423999999999</v>
      </c>
      <c r="AN73">
        <v>0.84236999999999995</v>
      </c>
      <c r="AO73">
        <v>0</v>
      </c>
      <c r="AP73">
        <v>6.4050000000000002</v>
      </c>
      <c r="AQ73">
        <v>57.552</v>
      </c>
      <c r="AR73">
        <v>52.44</v>
      </c>
      <c r="AS73">
        <v>31.897383000000001</v>
      </c>
      <c r="AT73">
        <v>7.4984000000000002</v>
      </c>
      <c r="AU73">
        <v>0</v>
      </c>
      <c r="AV73">
        <v>0</v>
      </c>
      <c r="AW73">
        <v>0</v>
      </c>
      <c r="AX73">
        <v>1.143</v>
      </c>
      <c r="AY73">
        <v>0</v>
      </c>
      <c r="AZ73">
        <f t="shared" si="3"/>
        <v>81.377943999999999</v>
      </c>
      <c r="BA73">
        <f t="shared" si="4"/>
        <v>2774.8596180000009</v>
      </c>
      <c r="BD73">
        <v>2.0896979999999998</v>
      </c>
      <c r="BE73">
        <v>0</v>
      </c>
      <c r="BF73">
        <v>2.3040000000000001E-2</v>
      </c>
      <c r="BG73">
        <v>0</v>
      </c>
      <c r="BH73">
        <v>0</v>
      </c>
      <c r="BI73">
        <v>0.84400399999999998</v>
      </c>
      <c r="BJ73">
        <v>0</v>
      </c>
      <c r="BK73">
        <v>1.566E-2</v>
      </c>
      <c r="BL73">
        <v>0</v>
      </c>
      <c r="BM73">
        <v>0</v>
      </c>
      <c r="BN73">
        <v>0</v>
      </c>
      <c r="BO73">
        <v>2.02</v>
      </c>
      <c r="BP73">
        <v>1.07</v>
      </c>
      <c r="BQ73">
        <v>0</v>
      </c>
      <c r="BR73">
        <v>0.49992799999999998</v>
      </c>
      <c r="BS73">
        <v>1.64</v>
      </c>
      <c r="BT73">
        <v>0.35909999999999997</v>
      </c>
      <c r="BU73">
        <v>2.6925140000000001</v>
      </c>
      <c r="BV73">
        <v>1.341844</v>
      </c>
      <c r="BW73">
        <v>9.4499999999999993</v>
      </c>
      <c r="BX73">
        <v>4.2581249999999997</v>
      </c>
      <c r="BY73">
        <v>0.25</v>
      </c>
      <c r="BZ73">
        <v>1.9381029999999999</v>
      </c>
      <c r="CA73">
        <v>3.5116909999999999</v>
      </c>
      <c r="CB73">
        <v>1.88</v>
      </c>
      <c r="CC73">
        <v>0.85</v>
      </c>
      <c r="CD73">
        <v>1.21</v>
      </c>
      <c r="CE73">
        <v>1.02</v>
      </c>
      <c r="CF73">
        <v>0.17</v>
      </c>
      <c r="CG73">
        <v>3.01</v>
      </c>
      <c r="CH73">
        <v>0.5796</v>
      </c>
      <c r="CI73">
        <v>8</v>
      </c>
      <c r="CJ73">
        <v>1.92</v>
      </c>
      <c r="CK73">
        <v>1.79</v>
      </c>
      <c r="CL73">
        <v>5.313701</v>
      </c>
      <c r="CM73">
        <v>0.935114</v>
      </c>
      <c r="CN73">
        <v>3.5424669999999998</v>
      </c>
      <c r="CO73">
        <v>3</v>
      </c>
      <c r="CP73">
        <v>0.99528000000000005</v>
      </c>
      <c r="CQ73">
        <v>2.7933970000000001</v>
      </c>
      <c r="CR73">
        <v>3.51</v>
      </c>
      <c r="CS73">
        <v>1.9206559999999999</v>
      </c>
      <c r="CT73">
        <v>1.9429620000000001</v>
      </c>
      <c r="CU73">
        <v>0.97984199999999999</v>
      </c>
      <c r="CV73">
        <v>2.6836880000000001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81.377943999999999</v>
      </c>
    </row>
    <row r="74" spans="1:114">
      <c r="A74" t="s">
        <v>116</v>
      </c>
      <c r="B74">
        <v>0</v>
      </c>
      <c r="C74">
        <v>0</v>
      </c>
      <c r="D74">
        <v>45.155200000000001</v>
      </c>
      <c r="E74">
        <v>0</v>
      </c>
      <c r="F74">
        <v>15.607799999999999</v>
      </c>
      <c r="G74">
        <v>22.62</v>
      </c>
      <c r="H74">
        <v>0</v>
      </c>
      <c r="I74">
        <v>91.44</v>
      </c>
      <c r="J74">
        <v>2.286</v>
      </c>
      <c r="K74">
        <v>687.84215500000005</v>
      </c>
      <c r="L74">
        <v>437.60275000000001</v>
      </c>
      <c r="M74">
        <v>92.92</v>
      </c>
      <c r="N74">
        <v>119.15625</v>
      </c>
      <c r="O74">
        <v>62.395313000000002</v>
      </c>
      <c r="P74">
        <v>87.4</v>
      </c>
      <c r="Q74">
        <v>21.938279999999999</v>
      </c>
      <c r="R74">
        <v>42.846803999999999</v>
      </c>
      <c r="S74">
        <v>26.620229999999999</v>
      </c>
      <c r="T74">
        <v>0.5625</v>
      </c>
      <c r="U74">
        <v>348.97500000000002</v>
      </c>
      <c r="V74">
        <v>20.731850000000001</v>
      </c>
      <c r="W74">
        <v>33.991999999999997</v>
      </c>
      <c r="X74">
        <v>147.515625</v>
      </c>
      <c r="Y74">
        <v>0</v>
      </c>
      <c r="Z74">
        <v>13.1076</v>
      </c>
      <c r="AA74">
        <v>28.09872</v>
      </c>
      <c r="AB74">
        <v>13.602399999999999</v>
      </c>
      <c r="AC74">
        <v>20.074670999999999</v>
      </c>
      <c r="AD74">
        <v>9.4322999999999997</v>
      </c>
      <c r="AE74">
        <v>0</v>
      </c>
      <c r="AF74">
        <v>16.662400000000002</v>
      </c>
      <c r="AG74">
        <v>42.923200000000001</v>
      </c>
      <c r="AH74">
        <v>72.395700000000005</v>
      </c>
      <c r="AI74">
        <v>0</v>
      </c>
      <c r="AJ74">
        <v>0</v>
      </c>
      <c r="AK74">
        <v>26.4315</v>
      </c>
      <c r="AL74">
        <v>0</v>
      </c>
      <c r="AM74">
        <v>16.349423999999999</v>
      </c>
      <c r="AN74">
        <v>0.84236999999999995</v>
      </c>
      <c r="AO74">
        <v>0</v>
      </c>
      <c r="AP74">
        <v>6.4050000000000002</v>
      </c>
      <c r="AQ74">
        <v>57.552</v>
      </c>
      <c r="AR74">
        <v>52.44</v>
      </c>
      <c r="AS74">
        <v>31.897383000000001</v>
      </c>
      <c r="AT74">
        <v>7.4984000000000002</v>
      </c>
      <c r="AU74">
        <v>0</v>
      </c>
      <c r="AV74">
        <v>0</v>
      </c>
      <c r="AW74">
        <v>0</v>
      </c>
      <c r="AX74">
        <v>1.143</v>
      </c>
      <c r="AY74">
        <v>0</v>
      </c>
      <c r="AZ74">
        <f t="shared" si="3"/>
        <v>81.487843999999981</v>
      </c>
      <c r="BA74">
        <f t="shared" si="4"/>
        <v>2805.9516690000009</v>
      </c>
      <c r="BD74">
        <v>2.0896979999999998</v>
      </c>
      <c r="BE74">
        <v>0</v>
      </c>
      <c r="BF74">
        <v>2.3040000000000001E-2</v>
      </c>
      <c r="BG74">
        <v>0</v>
      </c>
      <c r="BH74">
        <v>0</v>
      </c>
      <c r="BI74">
        <v>0.84400399999999998</v>
      </c>
      <c r="BJ74">
        <v>0</v>
      </c>
      <c r="BK74">
        <v>1.566E-2</v>
      </c>
      <c r="BL74">
        <v>0</v>
      </c>
      <c r="BM74">
        <v>0</v>
      </c>
      <c r="BN74">
        <v>0</v>
      </c>
      <c r="BO74">
        <v>2.02</v>
      </c>
      <c r="BP74">
        <v>1.07</v>
      </c>
      <c r="BQ74">
        <v>0</v>
      </c>
      <c r="BR74">
        <v>0.49992799999999998</v>
      </c>
      <c r="BS74">
        <v>1.64</v>
      </c>
      <c r="BT74">
        <v>0.39900000000000002</v>
      </c>
      <c r="BU74">
        <v>2.6925140000000001</v>
      </c>
      <c r="BV74">
        <v>1.341844</v>
      </c>
      <c r="BW74">
        <v>9.4499999999999993</v>
      </c>
      <c r="BX74">
        <v>4.2581249999999997</v>
      </c>
      <c r="BY74">
        <v>0.25</v>
      </c>
      <c r="BZ74">
        <v>1.9381029999999999</v>
      </c>
      <c r="CA74">
        <v>3.5116909999999999</v>
      </c>
      <c r="CB74">
        <v>1.88</v>
      </c>
      <c r="CC74">
        <v>0.85</v>
      </c>
      <c r="CD74">
        <v>1.26</v>
      </c>
      <c r="CE74">
        <v>1.04</v>
      </c>
      <c r="CF74">
        <v>0.17</v>
      </c>
      <c r="CG74">
        <v>3.01</v>
      </c>
      <c r="CH74">
        <v>0.5796</v>
      </c>
      <c r="CI74">
        <v>8</v>
      </c>
      <c r="CJ74">
        <v>1.92</v>
      </c>
      <c r="CK74">
        <v>1.79</v>
      </c>
      <c r="CL74">
        <v>5.313701</v>
      </c>
      <c r="CM74">
        <v>0.935114</v>
      </c>
      <c r="CN74">
        <v>3.5424669999999998</v>
      </c>
      <c r="CO74">
        <v>3</v>
      </c>
      <c r="CP74">
        <v>0.99528000000000005</v>
      </c>
      <c r="CQ74">
        <v>2.7933970000000001</v>
      </c>
      <c r="CR74">
        <v>3.51</v>
      </c>
      <c r="CS74">
        <v>1.9206559999999999</v>
      </c>
      <c r="CT74">
        <v>1.9429620000000001</v>
      </c>
      <c r="CU74">
        <v>0.97984199999999999</v>
      </c>
      <c r="CV74">
        <v>2.6836880000000001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81.487843999999981</v>
      </c>
    </row>
    <row r="75" spans="1:114">
      <c r="A75" t="s">
        <v>117</v>
      </c>
      <c r="B75">
        <v>0</v>
      </c>
      <c r="C75">
        <v>0</v>
      </c>
      <c r="D75">
        <v>45.484000000000002</v>
      </c>
      <c r="E75">
        <v>0</v>
      </c>
      <c r="F75">
        <v>15.607799999999999</v>
      </c>
      <c r="G75">
        <v>22.62</v>
      </c>
      <c r="H75">
        <v>0</v>
      </c>
      <c r="I75">
        <v>91.44</v>
      </c>
      <c r="J75">
        <v>2.286</v>
      </c>
      <c r="K75">
        <v>687.84215500000005</v>
      </c>
      <c r="L75">
        <v>437.60275000000001</v>
      </c>
      <c r="M75">
        <v>92.92</v>
      </c>
      <c r="N75">
        <v>119.15625</v>
      </c>
      <c r="O75">
        <v>62.395313000000002</v>
      </c>
      <c r="P75">
        <v>88.16</v>
      </c>
      <c r="Q75">
        <v>21.938279999999999</v>
      </c>
      <c r="R75">
        <v>42.846803999999999</v>
      </c>
      <c r="S75">
        <v>26.620229999999999</v>
      </c>
      <c r="T75">
        <v>0.5625</v>
      </c>
      <c r="U75">
        <v>348.97500000000002</v>
      </c>
      <c r="V75">
        <v>20.731850000000001</v>
      </c>
      <c r="W75">
        <v>33.991999999999997</v>
      </c>
      <c r="X75">
        <v>147.515625</v>
      </c>
      <c r="Y75">
        <v>0</v>
      </c>
      <c r="Z75">
        <v>11</v>
      </c>
      <c r="AA75">
        <v>28.09872</v>
      </c>
      <c r="AB75">
        <v>27.426880000000001</v>
      </c>
      <c r="AC75">
        <v>20.074670999999999</v>
      </c>
      <c r="AD75">
        <v>18.864599999999999</v>
      </c>
      <c r="AE75">
        <v>0</v>
      </c>
      <c r="AF75">
        <v>25.4</v>
      </c>
      <c r="AG75">
        <v>42.923200000000001</v>
      </c>
      <c r="AH75">
        <v>72.395700000000005</v>
      </c>
      <c r="AI75">
        <v>0</v>
      </c>
      <c r="AJ75">
        <v>0</v>
      </c>
      <c r="AK75">
        <v>26.4315</v>
      </c>
      <c r="AL75">
        <v>0</v>
      </c>
      <c r="AM75">
        <v>16.349423999999999</v>
      </c>
      <c r="AN75">
        <v>0.84236999999999995</v>
      </c>
      <c r="AO75">
        <v>0</v>
      </c>
      <c r="AP75">
        <v>6.4050000000000002</v>
      </c>
      <c r="AQ75">
        <v>52.8</v>
      </c>
      <c r="AR75">
        <v>46.368000000000002</v>
      </c>
      <c r="AS75">
        <v>31.897383000000001</v>
      </c>
      <c r="AT75">
        <v>7.4984000000000002</v>
      </c>
      <c r="AU75">
        <v>0</v>
      </c>
      <c r="AV75">
        <v>0</v>
      </c>
      <c r="AW75">
        <v>0</v>
      </c>
      <c r="AX75">
        <v>1.143</v>
      </c>
      <c r="AY75">
        <v>0</v>
      </c>
      <c r="AZ75">
        <f t="shared" si="3"/>
        <v>81.908916999999988</v>
      </c>
      <c r="BA75">
        <f t="shared" si="4"/>
        <v>2826.5243220000011</v>
      </c>
      <c r="BD75">
        <v>2.0896979999999998</v>
      </c>
      <c r="BE75">
        <v>0</v>
      </c>
      <c r="BF75">
        <v>2.3113000000000002E-2</v>
      </c>
      <c r="BG75">
        <v>0</v>
      </c>
      <c r="BH75">
        <v>0</v>
      </c>
      <c r="BI75">
        <v>0.84400399999999998</v>
      </c>
      <c r="BJ75">
        <v>0</v>
      </c>
      <c r="BK75">
        <v>1.566E-2</v>
      </c>
      <c r="BL75">
        <v>0</v>
      </c>
      <c r="BM75">
        <v>0</v>
      </c>
      <c r="BN75">
        <v>0</v>
      </c>
      <c r="BO75">
        <v>2.02</v>
      </c>
      <c r="BP75">
        <v>1.07</v>
      </c>
      <c r="BQ75">
        <v>0</v>
      </c>
      <c r="BR75">
        <v>0.49992799999999998</v>
      </c>
      <c r="BS75">
        <v>1.64</v>
      </c>
      <c r="BT75">
        <v>0.63</v>
      </c>
      <c r="BU75">
        <v>2.6925140000000001</v>
      </c>
      <c r="BV75">
        <v>1.341844</v>
      </c>
      <c r="BW75">
        <v>9.4499999999999993</v>
      </c>
      <c r="BX75">
        <v>4.2581249999999997</v>
      </c>
      <c r="BY75">
        <v>0.25</v>
      </c>
      <c r="BZ75">
        <v>1.9381029999999999</v>
      </c>
      <c r="CA75">
        <v>3.5116909999999999</v>
      </c>
      <c r="CB75">
        <v>1.88</v>
      </c>
      <c r="CC75">
        <v>0.97</v>
      </c>
      <c r="CD75">
        <v>1.33</v>
      </c>
      <c r="CE75">
        <v>1.04</v>
      </c>
      <c r="CF75">
        <v>0.17</v>
      </c>
      <c r="CG75">
        <v>3.01</v>
      </c>
      <c r="CH75">
        <v>0.5796</v>
      </c>
      <c r="CI75">
        <v>8</v>
      </c>
      <c r="CJ75">
        <v>1.92</v>
      </c>
      <c r="CK75">
        <v>1.79</v>
      </c>
      <c r="CL75">
        <v>5.313701</v>
      </c>
      <c r="CM75">
        <v>0.935114</v>
      </c>
      <c r="CN75">
        <v>3.5424669999999998</v>
      </c>
      <c r="CO75">
        <v>3</v>
      </c>
      <c r="CP75">
        <v>0.99528000000000005</v>
      </c>
      <c r="CQ75">
        <v>2.7933970000000001</v>
      </c>
      <c r="CR75">
        <v>3.51</v>
      </c>
      <c r="CS75">
        <v>1.9206559999999999</v>
      </c>
      <c r="CT75">
        <v>1.9429620000000001</v>
      </c>
      <c r="CU75">
        <v>0.97984199999999999</v>
      </c>
      <c r="CV75">
        <v>2.6836880000000001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81.908916999999988</v>
      </c>
    </row>
    <row r="76" spans="1:114">
      <c r="A76" t="s">
        <v>118</v>
      </c>
      <c r="B76">
        <v>0</v>
      </c>
      <c r="C76">
        <v>0</v>
      </c>
      <c r="D76">
        <v>45.484000000000002</v>
      </c>
      <c r="E76">
        <v>0</v>
      </c>
      <c r="F76">
        <v>15.607799999999999</v>
      </c>
      <c r="G76">
        <v>22.62</v>
      </c>
      <c r="H76">
        <v>0</v>
      </c>
      <c r="I76">
        <v>91.44</v>
      </c>
      <c r="J76">
        <v>2.286</v>
      </c>
      <c r="K76">
        <v>687.84215500000005</v>
      </c>
      <c r="L76">
        <v>437.60275000000001</v>
      </c>
      <c r="M76">
        <v>92.92</v>
      </c>
      <c r="N76">
        <v>119.15625</v>
      </c>
      <c r="O76">
        <v>62.395313000000002</v>
      </c>
      <c r="P76">
        <v>88.92</v>
      </c>
      <c r="Q76">
        <v>21.938279999999999</v>
      </c>
      <c r="R76">
        <v>42.846803999999999</v>
      </c>
      <c r="S76">
        <v>26.620229999999999</v>
      </c>
      <c r="T76">
        <v>0.5625</v>
      </c>
      <c r="U76">
        <v>348.97500000000002</v>
      </c>
      <c r="V76">
        <v>20.731850000000001</v>
      </c>
      <c r="W76">
        <v>33.991999999999997</v>
      </c>
      <c r="X76">
        <v>147.515625</v>
      </c>
      <c r="Y76">
        <v>0</v>
      </c>
      <c r="Z76">
        <v>13.1076</v>
      </c>
      <c r="AA76">
        <v>28.09872</v>
      </c>
      <c r="AB76">
        <v>41.140320000000003</v>
      </c>
      <c r="AC76">
        <v>20.074670999999999</v>
      </c>
      <c r="AD76">
        <v>28.296900000000001</v>
      </c>
      <c r="AE76">
        <v>0</v>
      </c>
      <c r="AF76">
        <v>35.56</v>
      </c>
      <c r="AG76">
        <v>42.923200000000001</v>
      </c>
      <c r="AH76">
        <v>96.527600000000007</v>
      </c>
      <c r="AI76">
        <v>0</v>
      </c>
      <c r="AJ76">
        <v>0</v>
      </c>
      <c r="AK76">
        <v>26.4315</v>
      </c>
      <c r="AL76">
        <v>0</v>
      </c>
      <c r="AM76">
        <v>16.349423999999999</v>
      </c>
      <c r="AN76">
        <v>0.84236999999999995</v>
      </c>
      <c r="AO76">
        <v>0</v>
      </c>
      <c r="AP76">
        <v>5.7645</v>
      </c>
      <c r="AQ76">
        <v>57.552</v>
      </c>
      <c r="AR76">
        <v>46.368000000000002</v>
      </c>
      <c r="AS76">
        <v>31.897383000000001</v>
      </c>
      <c r="AT76">
        <v>7.4984000000000002</v>
      </c>
      <c r="AU76">
        <v>0</v>
      </c>
      <c r="AV76">
        <v>0</v>
      </c>
      <c r="AW76">
        <v>0</v>
      </c>
      <c r="AX76">
        <v>1.143</v>
      </c>
      <c r="AY76">
        <v>0</v>
      </c>
      <c r="AZ76">
        <f t="shared" si="3"/>
        <v>82.769516999999993</v>
      </c>
      <c r="BA76">
        <f t="shared" si="4"/>
        <v>2891.8016620000003</v>
      </c>
      <c r="BD76">
        <v>2.0896979999999998</v>
      </c>
      <c r="BE76">
        <v>0</v>
      </c>
      <c r="BF76">
        <v>2.3113000000000002E-2</v>
      </c>
      <c r="BG76">
        <v>0</v>
      </c>
      <c r="BH76">
        <v>0</v>
      </c>
      <c r="BI76">
        <v>0.84400399999999998</v>
      </c>
      <c r="BJ76">
        <v>0</v>
      </c>
      <c r="BK76">
        <v>1.566E-2</v>
      </c>
      <c r="BL76">
        <v>0</v>
      </c>
      <c r="BM76">
        <v>0</v>
      </c>
      <c r="BN76">
        <v>0</v>
      </c>
      <c r="BO76">
        <v>2.02</v>
      </c>
      <c r="BP76">
        <v>1.07</v>
      </c>
      <c r="BQ76">
        <v>0</v>
      </c>
      <c r="BR76">
        <v>0.49992799999999998</v>
      </c>
      <c r="BS76">
        <v>1.64</v>
      </c>
      <c r="BT76">
        <v>1.2474000000000001</v>
      </c>
      <c r="BU76">
        <v>2.6925140000000001</v>
      </c>
      <c r="BV76">
        <v>1.341844</v>
      </c>
      <c r="BW76">
        <v>9.4499999999999993</v>
      </c>
      <c r="BX76">
        <v>4.2581249999999997</v>
      </c>
      <c r="BY76">
        <v>0.25</v>
      </c>
      <c r="BZ76">
        <v>1.9381029999999999</v>
      </c>
      <c r="CA76">
        <v>3.5116909999999999</v>
      </c>
      <c r="CB76">
        <v>1.88</v>
      </c>
      <c r="CC76">
        <v>0.97</v>
      </c>
      <c r="CD76">
        <v>1.38</v>
      </c>
      <c r="CE76">
        <v>1.04</v>
      </c>
      <c r="CF76">
        <v>0.17</v>
      </c>
      <c r="CG76">
        <v>3.01</v>
      </c>
      <c r="CH76">
        <v>0.77280000000000004</v>
      </c>
      <c r="CI76">
        <v>8</v>
      </c>
      <c r="CJ76">
        <v>1.92</v>
      </c>
      <c r="CK76">
        <v>1.79</v>
      </c>
      <c r="CL76">
        <v>5.313701</v>
      </c>
      <c r="CM76">
        <v>0.935114</v>
      </c>
      <c r="CN76">
        <v>3.5424669999999998</v>
      </c>
      <c r="CO76">
        <v>3</v>
      </c>
      <c r="CP76">
        <v>0.99528000000000005</v>
      </c>
      <c r="CQ76">
        <v>2.7933970000000001</v>
      </c>
      <c r="CR76">
        <v>3.51</v>
      </c>
      <c r="CS76">
        <v>1.9206559999999999</v>
      </c>
      <c r="CT76">
        <v>1.9429620000000001</v>
      </c>
      <c r="CU76">
        <v>0.97984199999999999</v>
      </c>
      <c r="CV76">
        <v>2.6836880000000001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82.769516999999993</v>
      </c>
    </row>
    <row r="77" spans="1:114">
      <c r="A77" t="s">
        <v>119</v>
      </c>
      <c r="B77">
        <v>0</v>
      </c>
      <c r="C77">
        <v>0</v>
      </c>
      <c r="D77">
        <v>45.484000000000002</v>
      </c>
      <c r="E77">
        <v>0</v>
      </c>
      <c r="F77">
        <v>15.607799999999999</v>
      </c>
      <c r="G77">
        <v>22.62</v>
      </c>
      <c r="H77">
        <v>0</v>
      </c>
      <c r="I77">
        <v>91.44</v>
      </c>
      <c r="J77">
        <v>2.286</v>
      </c>
      <c r="K77">
        <v>687.84215500000005</v>
      </c>
      <c r="L77">
        <v>437.60275000000001</v>
      </c>
      <c r="M77">
        <v>92.92</v>
      </c>
      <c r="N77">
        <v>119.15625</v>
      </c>
      <c r="O77">
        <v>62.395313000000002</v>
      </c>
      <c r="P77">
        <v>88.92</v>
      </c>
      <c r="Q77">
        <v>21.938279999999999</v>
      </c>
      <c r="R77">
        <v>42.846803999999999</v>
      </c>
      <c r="S77">
        <v>26.620229999999999</v>
      </c>
      <c r="T77">
        <v>0.5625</v>
      </c>
      <c r="U77">
        <v>348.97500000000002</v>
      </c>
      <c r="V77">
        <v>20.731850000000001</v>
      </c>
      <c r="W77">
        <v>33.991999999999997</v>
      </c>
      <c r="X77">
        <v>147.515625</v>
      </c>
      <c r="Y77">
        <v>0</v>
      </c>
      <c r="Z77">
        <v>13.1076</v>
      </c>
      <c r="AA77">
        <v>28.09872</v>
      </c>
      <c r="AB77">
        <v>41.140320000000003</v>
      </c>
      <c r="AC77">
        <v>20.074670999999999</v>
      </c>
      <c r="AD77">
        <v>28.296900000000001</v>
      </c>
      <c r="AE77">
        <v>0</v>
      </c>
      <c r="AF77">
        <v>35.56</v>
      </c>
      <c r="AG77">
        <v>42.923200000000001</v>
      </c>
      <c r="AH77">
        <v>120.65949999999999</v>
      </c>
      <c r="AI77">
        <v>0</v>
      </c>
      <c r="AJ77">
        <v>0</v>
      </c>
      <c r="AK77">
        <v>26.4315</v>
      </c>
      <c r="AL77">
        <v>0</v>
      </c>
      <c r="AM77">
        <v>16.349423999999999</v>
      </c>
      <c r="AN77">
        <v>0.84236999999999995</v>
      </c>
      <c r="AO77">
        <v>0</v>
      </c>
      <c r="AP77">
        <v>5.7645</v>
      </c>
      <c r="AQ77">
        <v>57.552</v>
      </c>
      <c r="AR77">
        <v>46.368000000000002</v>
      </c>
      <c r="AS77">
        <v>31.897383000000001</v>
      </c>
      <c r="AT77">
        <v>7.4984000000000002</v>
      </c>
      <c r="AU77">
        <v>0</v>
      </c>
      <c r="AV77">
        <v>0</v>
      </c>
      <c r="AW77">
        <v>0</v>
      </c>
      <c r="AX77">
        <v>1.143</v>
      </c>
      <c r="AY77">
        <v>0</v>
      </c>
      <c r="AZ77">
        <f t="shared" si="3"/>
        <v>82.98319699999999</v>
      </c>
      <c r="BA77">
        <f t="shared" si="4"/>
        <v>2916.1472420000005</v>
      </c>
      <c r="BD77">
        <v>2.0896979999999998</v>
      </c>
      <c r="BE77">
        <v>0</v>
      </c>
      <c r="BF77">
        <v>2.3113000000000002E-2</v>
      </c>
      <c r="BG77">
        <v>0</v>
      </c>
      <c r="BH77">
        <v>0</v>
      </c>
      <c r="BI77">
        <v>0.84400399999999998</v>
      </c>
      <c r="BJ77">
        <v>0</v>
      </c>
      <c r="BK77">
        <v>1.6140000000000002E-2</v>
      </c>
      <c r="BL77">
        <v>0</v>
      </c>
      <c r="BM77">
        <v>0</v>
      </c>
      <c r="BN77">
        <v>0</v>
      </c>
      <c r="BO77">
        <v>2.02</v>
      </c>
      <c r="BP77">
        <v>1.07</v>
      </c>
      <c r="BQ77">
        <v>0</v>
      </c>
      <c r="BR77">
        <v>0.49992799999999998</v>
      </c>
      <c r="BS77">
        <v>1.64</v>
      </c>
      <c r="BT77">
        <v>1.2474000000000001</v>
      </c>
      <c r="BU77">
        <v>2.6925140000000001</v>
      </c>
      <c r="BV77">
        <v>1.341844</v>
      </c>
      <c r="BW77">
        <v>9.4499999999999993</v>
      </c>
      <c r="BX77">
        <v>4.2581249999999997</v>
      </c>
      <c r="BY77">
        <v>0.25</v>
      </c>
      <c r="BZ77">
        <v>1.9381029999999999</v>
      </c>
      <c r="CA77">
        <v>3.5116909999999999</v>
      </c>
      <c r="CB77">
        <v>1.88</v>
      </c>
      <c r="CC77">
        <v>0.96</v>
      </c>
      <c r="CD77">
        <v>1.42</v>
      </c>
      <c r="CE77">
        <v>1.04</v>
      </c>
      <c r="CF77">
        <v>0.16</v>
      </c>
      <c r="CG77">
        <v>3.01</v>
      </c>
      <c r="CH77">
        <v>0.96599999999999997</v>
      </c>
      <c r="CI77">
        <v>8</v>
      </c>
      <c r="CJ77">
        <v>1.92</v>
      </c>
      <c r="CK77">
        <v>1.79</v>
      </c>
      <c r="CL77">
        <v>5.313701</v>
      </c>
      <c r="CM77">
        <v>0.935114</v>
      </c>
      <c r="CN77">
        <v>3.5424669999999998</v>
      </c>
      <c r="CO77">
        <v>3</v>
      </c>
      <c r="CP77">
        <v>0.99528000000000005</v>
      </c>
      <c r="CQ77">
        <v>2.7933970000000001</v>
      </c>
      <c r="CR77">
        <v>3.51</v>
      </c>
      <c r="CS77">
        <v>1.9206559999999999</v>
      </c>
      <c r="CT77">
        <v>1.9429620000000001</v>
      </c>
      <c r="CU77">
        <v>0.97984199999999999</v>
      </c>
      <c r="CV77">
        <v>2.6836880000000001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82.98319699999999</v>
      </c>
    </row>
    <row r="78" spans="1:114">
      <c r="A78" t="s">
        <v>120</v>
      </c>
      <c r="B78">
        <v>0</v>
      </c>
      <c r="C78">
        <v>0</v>
      </c>
      <c r="D78">
        <v>45.484000000000002</v>
      </c>
      <c r="E78">
        <v>0</v>
      </c>
      <c r="F78">
        <v>15.607799999999999</v>
      </c>
      <c r="G78">
        <v>22.62</v>
      </c>
      <c r="H78">
        <v>0</v>
      </c>
      <c r="I78">
        <v>91.44</v>
      </c>
      <c r="J78">
        <v>2.286</v>
      </c>
      <c r="K78">
        <v>687.84215500000005</v>
      </c>
      <c r="L78">
        <v>437.60275000000001</v>
      </c>
      <c r="M78">
        <v>92.92</v>
      </c>
      <c r="N78">
        <v>119.15625</v>
      </c>
      <c r="O78">
        <v>62.395313000000002</v>
      </c>
      <c r="P78">
        <v>88.92</v>
      </c>
      <c r="Q78">
        <v>21.938279999999999</v>
      </c>
      <c r="R78">
        <v>42.846803999999999</v>
      </c>
      <c r="S78">
        <v>26.620229999999999</v>
      </c>
      <c r="T78">
        <v>0.5625</v>
      </c>
      <c r="U78">
        <v>348.97500000000002</v>
      </c>
      <c r="V78">
        <v>20.731850000000001</v>
      </c>
      <c r="W78">
        <v>33.991999999999997</v>
      </c>
      <c r="X78">
        <v>147.515625</v>
      </c>
      <c r="Y78">
        <v>0</v>
      </c>
      <c r="Z78">
        <v>13.1076</v>
      </c>
      <c r="AA78">
        <v>28.09872</v>
      </c>
      <c r="AB78">
        <v>41.140320000000003</v>
      </c>
      <c r="AC78">
        <v>20.074670999999999</v>
      </c>
      <c r="AD78">
        <v>28.296900000000001</v>
      </c>
      <c r="AE78">
        <v>0</v>
      </c>
      <c r="AF78">
        <v>35.56</v>
      </c>
      <c r="AG78">
        <v>42.923200000000001</v>
      </c>
      <c r="AH78">
        <v>120.65949999999999</v>
      </c>
      <c r="AI78">
        <v>0</v>
      </c>
      <c r="AJ78">
        <v>0</v>
      </c>
      <c r="AK78">
        <v>26.4315</v>
      </c>
      <c r="AL78">
        <v>0</v>
      </c>
      <c r="AM78">
        <v>16.349423999999999</v>
      </c>
      <c r="AN78">
        <v>0.84236999999999995</v>
      </c>
      <c r="AO78">
        <v>0</v>
      </c>
      <c r="AP78">
        <v>5.7645</v>
      </c>
      <c r="AQ78">
        <v>57.552</v>
      </c>
      <c r="AR78">
        <v>46.368000000000002</v>
      </c>
      <c r="AS78">
        <v>31.897383000000001</v>
      </c>
      <c r="AT78">
        <v>7.4984000000000002</v>
      </c>
      <c r="AU78">
        <v>0</v>
      </c>
      <c r="AV78">
        <v>0</v>
      </c>
      <c r="AW78">
        <v>0</v>
      </c>
      <c r="AX78">
        <v>1.143</v>
      </c>
      <c r="AY78">
        <v>0</v>
      </c>
      <c r="AZ78">
        <f t="shared" si="3"/>
        <v>83.033196999999987</v>
      </c>
      <c r="BA78">
        <f t="shared" si="4"/>
        <v>2916.1972420000006</v>
      </c>
      <c r="BD78">
        <v>2.0896979999999998</v>
      </c>
      <c r="BE78">
        <v>0</v>
      </c>
      <c r="BF78">
        <v>2.3113000000000002E-2</v>
      </c>
      <c r="BG78">
        <v>0</v>
      </c>
      <c r="BH78">
        <v>0</v>
      </c>
      <c r="BI78">
        <v>0.84400399999999998</v>
      </c>
      <c r="BJ78">
        <v>0</v>
      </c>
      <c r="BK78">
        <v>1.6140000000000002E-2</v>
      </c>
      <c r="BL78">
        <v>0</v>
      </c>
      <c r="BM78">
        <v>0</v>
      </c>
      <c r="BN78">
        <v>0</v>
      </c>
      <c r="BO78">
        <v>2.02</v>
      </c>
      <c r="BP78">
        <v>1.07</v>
      </c>
      <c r="BQ78">
        <v>0</v>
      </c>
      <c r="BR78">
        <v>0.49992799999999998</v>
      </c>
      <c r="BS78">
        <v>1.64</v>
      </c>
      <c r="BT78">
        <v>1.2474000000000001</v>
      </c>
      <c r="BU78">
        <v>2.6925140000000001</v>
      </c>
      <c r="BV78">
        <v>1.341844</v>
      </c>
      <c r="BW78">
        <v>9.4499999999999993</v>
      </c>
      <c r="BX78">
        <v>4.2581249999999997</v>
      </c>
      <c r="BY78">
        <v>0.25</v>
      </c>
      <c r="BZ78">
        <v>1.9381029999999999</v>
      </c>
      <c r="CA78">
        <v>3.5116909999999999</v>
      </c>
      <c r="CB78">
        <v>1.88</v>
      </c>
      <c r="CC78">
        <v>0.96</v>
      </c>
      <c r="CD78">
        <v>1.47</v>
      </c>
      <c r="CE78">
        <v>1.04</v>
      </c>
      <c r="CF78">
        <v>0.16</v>
      </c>
      <c r="CG78">
        <v>3.01</v>
      </c>
      <c r="CH78">
        <v>0.96599999999999997</v>
      </c>
      <c r="CI78">
        <v>8</v>
      </c>
      <c r="CJ78">
        <v>1.92</v>
      </c>
      <c r="CK78">
        <v>1.79</v>
      </c>
      <c r="CL78">
        <v>5.313701</v>
      </c>
      <c r="CM78">
        <v>0.935114</v>
      </c>
      <c r="CN78">
        <v>3.5424669999999998</v>
      </c>
      <c r="CO78">
        <v>3</v>
      </c>
      <c r="CP78">
        <v>0.99528000000000005</v>
      </c>
      <c r="CQ78">
        <v>2.7933970000000001</v>
      </c>
      <c r="CR78">
        <v>3.51</v>
      </c>
      <c r="CS78">
        <v>1.9206559999999999</v>
      </c>
      <c r="CT78">
        <v>1.9429620000000001</v>
      </c>
      <c r="CU78">
        <v>0.97984199999999999</v>
      </c>
      <c r="CV78">
        <v>2.6836880000000001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83.033196999999987</v>
      </c>
    </row>
    <row r="79" spans="1:114">
      <c r="A79" t="s">
        <v>121</v>
      </c>
      <c r="B79">
        <v>0</v>
      </c>
      <c r="C79">
        <v>0</v>
      </c>
      <c r="D79">
        <v>45.484000000000002</v>
      </c>
      <c r="E79">
        <v>0</v>
      </c>
      <c r="F79">
        <v>15.607799999999999</v>
      </c>
      <c r="G79">
        <v>22.62</v>
      </c>
      <c r="H79">
        <v>0</v>
      </c>
      <c r="I79">
        <v>91.44</v>
      </c>
      <c r="J79">
        <v>2.286</v>
      </c>
      <c r="K79">
        <v>687.84215500000005</v>
      </c>
      <c r="L79">
        <v>437.60275000000001</v>
      </c>
      <c r="M79">
        <v>92.92</v>
      </c>
      <c r="N79">
        <v>119.15625</v>
      </c>
      <c r="O79">
        <v>62.395313000000002</v>
      </c>
      <c r="P79">
        <v>88.92</v>
      </c>
      <c r="Q79">
        <v>21.938279999999999</v>
      </c>
      <c r="R79">
        <v>42.846803999999999</v>
      </c>
      <c r="S79">
        <v>26.620229999999999</v>
      </c>
      <c r="T79">
        <v>0.5625</v>
      </c>
      <c r="U79">
        <v>348.97500000000002</v>
      </c>
      <c r="V79">
        <v>20.731850000000001</v>
      </c>
      <c r="W79">
        <v>33.991999999999997</v>
      </c>
      <c r="X79">
        <v>147.515625</v>
      </c>
      <c r="Y79">
        <v>0</v>
      </c>
      <c r="Z79">
        <v>13.1076</v>
      </c>
      <c r="AA79">
        <v>28.09872</v>
      </c>
      <c r="AB79">
        <v>41.140320000000003</v>
      </c>
      <c r="AC79">
        <v>20.074670999999999</v>
      </c>
      <c r="AD79">
        <v>28.296900000000001</v>
      </c>
      <c r="AE79">
        <v>0</v>
      </c>
      <c r="AF79">
        <v>35.56</v>
      </c>
      <c r="AG79">
        <v>42.923200000000001</v>
      </c>
      <c r="AH79">
        <v>120.65949999999999</v>
      </c>
      <c r="AI79">
        <v>0</v>
      </c>
      <c r="AJ79">
        <v>0</v>
      </c>
      <c r="AK79">
        <v>26.4315</v>
      </c>
      <c r="AL79">
        <v>0</v>
      </c>
      <c r="AM79">
        <v>16.349423999999999</v>
      </c>
      <c r="AN79">
        <v>0.84236999999999995</v>
      </c>
      <c r="AO79">
        <v>0</v>
      </c>
      <c r="AP79">
        <v>5.7645</v>
      </c>
      <c r="AQ79">
        <v>57.552</v>
      </c>
      <c r="AR79">
        <v>48.024000000000001</v>
      </c>
      <c r="AS79">
        <v>31.897383000000001</v>
      </c>
      <c r="AT79">
        <v>7.4984000000000002</v>
      </c>
      <c r="AU79">
        <v>0</v>
      </c>
      <c r="AV79">
        <v>0</v>
      </c>
      <c r="AW79">
        <v>0</v>
      </c>
      <c r="AX79">
        <v>1.143</v>
      </c>
      <c r="AY79">
        <v>0</v>
      </c>
      <c r="AZ79">
        <f t="shared" si="3"/>
        <v>82.793908999999985</v>
      </c>
      <c r="BA79">
        <f t="shared" si="4"/>
        <v>2917.6139540000004</v>
      </c>
      <c r="BD79">
        <v>2.0896979999999998</v>
      </c>
      <c r="BE79">
        <v>0</v>
      </c>
      <c r="BF79">
        <v>2.3224999999999999E-2</v>
      </c>
      <c r="BG79">
        <v>0</v>
      </c>
      <c r="BH79">
        <v>0</v>
      </c>
      <c r="BI79">
        <v>0.84400399999999998</v>
      </c>
      <c r="BJ79">
        <v>0</v>
      </c>
      <c r="BK79">
        <v>1.6140000000000002E-2</v>
      </c>
      <c r="BL79">
        <v>0</v>
      </c>
      <c r="BM79">
        <v>0</v>
      </c>
      <c r="BN79">
        <v>0</v>
      </c>
      <c r="BO79">
        <v>2.02</v>
      </c>
      <c r="BP79">
        <v>1.07</v>
      </c>
      <c r="BQ79">
        <v>0</v>
      </c>
      <c r="BR79">
        <v>0.49992799999999998</v>
      </c>
      <c r="BS79">
        <v>1.64</v>
      </c>
      <c r="BT79">
        <v>1.008</v>
      </c>
      <c r="BU79">
        <v>2.6925140000000001</v>
      </c>
      <c r="BV79">
        <v>1.341844</v>
      </c>
      <c r="BW79">
        <v>9.4499999999999993</v>
      </c>
      <c r="BX79">
        <v>4.2581249999999997</v>
      </c>
      <c r="BY79">
        <v>0.25</v>
      </c>
      <c r="BZ79">
        <v>1.9381029999999999</v>
      </c>
      <c r="CA79">
        <v>3.5116909999999999</v>
      </c>
      <c r="CB79">
        <v>1.88</v>
      </c>
      <c r="CC79">
        <v>0.96</v>
      </c>
      <c r="CD79">
        <v>1.47</v>
      </c>
      <c r="CE79">
        <v>1.04</v>
      </c>
      <c r="CF79">
        <v>0.16</v>
      </c>
      <c r="CG79">
        <v>3.01</v>
      </c>
      <c r="CH79">
        <v>0.96599999999999997</v>
      </c>
      <c r="CI79">
        <v>8</v>
      </c>
      <c r="CJ79">
        <v>1.92</v>
      </c>
      <c r="CK79">
        <v>1.79</v>
      </c>
      <c r="CL79">
        <v>5.313701</v>
      </c>
      <c r="CM79">
        <v>0.935114</v>
      </c>
      <c r="CN79">
        <v>3.5424669999999998</v>
      </c>
      <c r="CO79">
        <v>3</v>
      </c>
      <c r="CP79">
        <v>0.99528000000000005</v>
      </c>
      <c r="CQ79">
        <v>2.7933970000000001</v>
      </c>
      <c r="CR79">
        <v>3.51</v>
      </c>
      <c r="CS79">
        <v>1.9206559999999999</v>
      </c>
      <c r="CT79">
        <v>1.9429620000000001</v>
      </c>
      <c r="CU79">
        <v>0.97984199999999999</v>
      </c>
      <c r="CV79">
        <v>2.6836880000000001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82.793908999999985</v>
      </c>
    </row>
    <row r="80" spans="1:114">
      <c r="A80" t="s">
        <v>122</v>
      </c>
      <c r="B80">
        <v>0</v>
      </c>
      <c r="C80">
        <v>0</v>
      </c>
      <c r="D80">
        <v>45.484000000000002</v>
      </c>
      <c r="E80">
        <v>0</v>
      </c>
      <c r="F80">
        <v>15.607799999999999</v>
      </c>
      <c r="G80">
        <v>22.62</v>
      </c>
      <c r="H80">
        <v>0</v>
      </c>
      <c r="I80">
        <v>91.44</v>
      </c>
      <c r="J80">
        <v>2.286</v>
      </c>
      <c r="K80">
        <v>687.84215500000005</v>
      </c>
      <c r="L80">
        <v>437.60275000000001</v>
      </c>
      <c r="M80">
        <v>92.92</v>
      </c>
      <c r="N80">
        <v>119.15625</v>
      </c>
      <c r="O80">
        <v>62.395313000000002</v>
      </c>
      <c r="P80">
        <v>88.92</v>
      </c>
      <c r="Q80">
        <v>21.938279999999999</v>
      </c>
      <c r="R80">
        <v>42.846803999999999</v>
      </c>
      <c r="S80">
        <v>26.620229999999999</v>
      </c>
      <c r="T80">
        <v>0.5625</v>
      </c>
      <c r="U80">
        <v>348.97500000000002</v>
      </c>
      <c r="V80">
        <v>20.731850000000001</v>
      </c>
      <c r="W80">
        <v>33.991999999999997</v>
      </c>
      <c r="X80">
        <v>147.515625</v>
      </c>
      <c r="Y80">
        <v>0</v>
      </c>
      <c r="Z80">
        <v>13.1076</v>
      </c>
      <c r="AA80">
        <v>28.09872</v>
      </c>
      <c r="AB80">
        <v>41.140320000000003</v>
      </c>
      <c r="AC80">
        <v>20.074670999999999</v>
      </c>
      <c r="AD80">
        <v>18.864599999999999</v>
      </c>
      <c r="AE80">
        <v>0</v>
      </c>
      <c r="AF80">
        <v>35.56</v>
      </c>
      <c r="AG80">
        <v>42.923200000000001</v>
      </c>
      <c r="AH80">
        <v>96.527600000000007</v>
      </c>
      <c r="AI80">
        <v>0</v>
      </c>
      <c r="AJ80">
        <v>0</v>
      </c>
      <c r="AK80">
        <v>26.4315</v>
      </c>
      <c r="AL80">
        <v>0</v>
      </c>
      <c r="AM80">
        <v>16.349423999999999</v>
      </c>
      <c r="AN80">
        <v>0.84236999999999995</v>
      </c>
      <c r="AO80">
        <v>0</v>
      </c>
      <c r="AP80">
        <v>0</v>
      </c>
      <c r="AQ80">
        <v>57.552</v>
      </c>
      <c r="AR80">
        <v>48.024000000000001</v>
      </c>
      <c r="AS80">
        <v>31.897383000000001</v>
      </c>
      <c r="AT80">
        <v>7.4984000000000002</v>
      </c>
      <c r="AU80">
        <v>0</v>
      </c>
      <c r="AV80">
        <v>0</v>
      </c>
      <c r="AW80">
        <v>0</v>
      </c>
      <c r="AX80">
        <v>1.143</v>
      </c>
      <c r="AY80">
        <v>0</v>
      </c>
      <c r="AZ80">
        <f t="shared" si="3"/>
        <v>82.376692999999975</v>
      </c>
      <c r="BA80">
        <f t="shared" si="4"/>
        <v>2877.8680380000001</v>
      </c>
      <c r="BD80">
        <v>2.0896979999999998</v>
      </c>
      <c r="BE80">
        <v>0</v>
      </c>
      <c r="BF80">
        <v>2.3224999999999999E-2</v>
      </c>
      <c r="BG80">
        <v>0</v>
      </c>
      <c r="BH80">
        <v>0</v>
      </c>
      <c r="BI80">
        <v>0.84400399999999998</v>
      </c>
      <c r="BJ80">
        <v>0</v>
      </c>
      <c r="BK80">
        <v>1.2624E-2</v>
      </c>
      <c r="BL80">
        <v>0</v>
      </c>
      <c r="BM80">
        <v>0</v>
      </c>
      <c r="BN80">
        <v>0</v>
      </c>
      <c r="BO80">
        <v>2.02</v>
      </c>
      <c r="BP80">
        <v>1.07</v>
      </c>
      <c r="BQ80">
        <v>0</v>
      </c>
      <c r="BR80">
        <v>0.49992799999999998</v>
      </c>
      <c r="BS80">
        <v>1.64</v>
      </c>
      <c r="BT80">
        <v>0.78749999999999998</v>
      </c>
      <c r="BU80">
        <v>2.6925140000000001</v>
      </c>
      <c r="BV80">
        <v>1.341844</v>
      </c>
      <c r="BW80">
        <v>9.4499999999999993</v>
      </c>
      <c r="BX80">
        <v>4.2581249999999997</v>
      </c>
      <c r="BY80">
        <v>0.25</v>
      </c>
      <c r="BZ80">
        <v>1.9381029999999999</v>
      </c>
      <c r="CA80">
        <v>3.5116909999999999</v>
      </c>
      <c r="CB80">
        <v>1.88</v>
      </c>
      <c r="CC80">
        <v>0.96</v>
      </c>
      <c r="CD80">
        <v>1.47</v>
      </c>
      <c r="CE80">
        <v>1.04</v>
      </c>
      <c r="CF80">
        <v>0.16</v>
      </c>
      <c r="CG80">
        <v>3.01</v>
      </c>
      <c r="CH80">
        <v>0.77280000000000004</v>
      </c>
      <c r="CI80">
        <v>8</v>
      </c>
      <c r="CJ80">
        <v>1.92</v>
      </c>
      <c r="CK80">
        <v>1.79</v>
      </c>
      <c r="CL80">
        <v>5.313701</v>
      </c>
      <c r="CM80">
        <v>0.935114</v>
      </c>
      <c r="CN80">
        <v>3.5424669999999998</v>
      </c>
      <c r="CO80">
        <v>3</v>
      </c>
      <c r="CP80">
        <v>0.99528000000000005</v>
      </c>
      <c r="CQ80">
        <v>2.7933970000000001</v>
      </c>
      <c r="CR80">
        <v>3.51</v>
      </c>
      <c r="CS80">
        <v>1.9206559999999999</v>
      </c>
      <c r="CT80">
        <v>1.9429620000000001</v>
      </c>
      <c r="CU80">
        <v>0.97984199999999999</v>
      </c>
      <c r="CV80">
        <v>2.6836880000000001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82.376692999999975</v>
      </c>
    </row>
    <row r="81" spans="1:114">
      <c r="A81" t="s">
        <v>123</v>
      </c>
      <c r="B81">
        <v>0</v>
      </c>
      <c r="C81">
        <v>0</v>
      </c>
      <c r="D81">
        <v>45.484000000000002</v>
      </c>
      <c r="E81">
        <v>0</v>
      </c>
      <c r="F81">
        <v>15.607799999999999</v>
      </c>
      <c r="G81">
        <v>22.62</v>
      </c>
      <c r="H81">
        <v>0</v>
      </c>
      <c r="I81">
        <v>91.44</v>
      </c>
      <c r="J81">
        <v>2.286</v>
      </c>
      <c r="K81">
        <v>687.84215500000005</v>
      </c>
      <c r="L81">
        <v>437.60275000000001</v>
      </c>
      <c r="M81">
        <v>92.92</v>
      </c>
      <c r="N81">
        <v>119.15625</v>
      </c>
      <c r="O81">
        <v>62.395313000000002</v>
      </c>
      <c r="P81">
        <v>88.92</v>
      </c>
      <c r="Q81">
        <v>21.938279999999999</v>
      </c>
      <c r="R81">
        <v>42.846803999999999</v>
      </c>
      <c r="S81">
        <v>26.620229999999999</v>
      </c>
      <c r="T81">
        <v>0.5625</v>
      </c>
      <c r="U81">
        <v>348.97500000000002</v>
      </c>
      <c r="V81">
        <v>20.731850000000001</v>
      </c>
      <c r="W81">
        <v>33.991999999999997</v>
      </c>
      <c r="X81">
        <v>147.515625</v>
      </c>
      <c r="Y81">
        <v>0</v>
      </c>
      <c r="Z81">
        <v>6.5537999999999998</v>
      </c>
      <c r="AA81">
        <v>13.983000000000001</v>
      </c>
      <c r="AB81">
        <v>27.426880000000001</v>
      </c>
      <c r="AC81">
        <v>10.02744</v>
      </c>
      <c r="AD81">
        <v>9.4322999999999997</v>
      </c>
      <c r="AE81">
        <v>0</v>
      </c>
      <c r="AF81">
        <v>26.009599999999999</v>
      </c>
      <c r="AG81">
        <v>42.923200000000001</v>
      </c>
      <c r="AH81">
        <v>78.16</v>
      </c>
      <c r="AI81">
        <v>0</v>
      </c>
      <c r="AJ81">
        <v>0</v>
      </c>
      <c r="AK81">
        <v>26.4315</v>
      </c>
      <c r="AL81">
        <v>0</v>
      </c>
      <c r="AM81">
        <v>10.92168</v>
      </c>
      <c r="AN81">
        <v>0.84236999999999995</v>
      </c>
      <c r="AO81">
        <v>0</v>
      </c>
      <c r="AP81">
        <v>0</v>
      </c>
      <c r="AQ81">
        <v>43.164000000000001</v>
      </c>
      <c r="AR81">
        <v>48.024000000000001</v>
      </c>
      <c r="AS81">
        <v>31.897383000000001</v>
      </c>
      <c r="AT81">
        <v>7.4984000000000002</v>
      </c>
      <c r="AU81">
        <v>0</v>
      </c>
      <c r="AV81">
        <v>0</v>
      </c>
      <c r="AW81">
        <v>0</v>
      </c>
      <c r="AX81">
        <v>1.143</v>
      </c>
      <c r="AY81">
        <v>0</v>
      </c>
      <c r="AZ81">
        <f t="shared" si="3"/>
        <v>81.798372999999984</v>
      </c>
      <c r="BA81">
        <f t="shared" si="4"/>
        <v>2775.6934830000005</v>
      </c>
      <c r="BD81">
        <v>2.0896979999999998</v>
      </c>
      <c r="BE81">
        <v>0</v>
      </c>
      <c r="BF81">
        <v>2.3224999999999999E-2</v>
      </c>
      <c r="BG81">
        <v>0</v>
      </c>
      <c r="BH81">
        <v>0</v>
      </c>
      <c r="BI81">
        <v>0.84400399999999998</v>
      </c>
      <c r="BJ81">
        <v>0</v>
      </c>
      <c r="BK81">
        <v>1.2624E-2</v>
      </c>
      <c r="BL81">
        <v>0</v>
      </c>
      <c r="BM81">
        <v>0</v>
      </c>
      <c r="BN81">
        <v>0</v>
      </c>
      <c r="BO81">
        <v>2.02</v>
      </c>
      <c r="BP81">
        <v>1.07</v>
      </c>
      <c r="BQ81">
        <v>0</v>
      </c>
      <c r="BR81">
        <v>0.49992799999999998</v>
      </c>
      <c r="BS81">
        <v>1.64</v>
      </c>
      <c r="BT81">
        <v>0.33600000000000002</v>
      </c>
      <c r="BU81">
        <v>2.6925140000000001</v>
      </c>
      <c r="BV81">
        <v>1.341844</v>
      </c>
      <c r="BW81">
        <v>9.4499999999999993</v>
      </c>
      <c r="BX81">
        <v>4.2581249999999997</v>
      </c>
      <c r="BY81">
        <v>0.25</v>
      </c>
      <c r="BZ81">
        <v>1.9381029999999999</v>
      </c>
      <c r="CA81">
        <v>3.5116909999999999</v>
      </c>
      <c r="CB81">
        <v>1.88</v>
      </c>
      <c r="CC81">
        <v>0.96</v>
      </c>
      <c r="CD81">
        <v>1.47</v>
      </c>
      <c r="CE81">
        <v>1.04</v>
      </c>
      <c r="CF81">
        <v>0.16</v>
      </c>
      <c r="CG81">
        <v>3.01</v>
      </c>
      <c r="CH81">
        <v>0.62439999999999996</v>
      </c>
      <c r="CI81">
        <v>8</v>
      </c>
      <c r="CJ81">
        <v>1.92</v>
      </c>
      <c r="CK81">
        <v>1.79</v>
      </c>
      <c r="CL81">
        <v>5.313701</v>
      </c>
      <c r="CM81">
        <v>0.935114</v>
      </c>
      <c r="CN81">
        <v>3.5424669999999998</v>
      </c>
      <c r="CO81">
        <v>3</v>
      </c>
      <c r="CP81">
        <v>0.99528000000000005</v>
      </c>
      <c r="CQ81">
        <v>2.7933970000000001</v>
      </c>
      <c r="CR81">
        <v>3.51</v>
      </c>
      <c r="CS81">
        <v>1.9422360000000001</v>
      </c>
      <c r="CT81">
        <v>1.9429620000000001</v>
      </c>
      <c r="CU81">
        <v>0.97984199999999999</v>
      </c>
      <c r="CV81">
        <v>2.6836880000000001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81.798372999999984</v>
      </c>
    </row>
    <row r="82" spans="1:114">
      <c r="A82" t="s">
        <v>124</v>
      </c>
      <c r="B82">
        <v>0</v>
      </c>
      <c r="C82">
        <v>0</v>
      </c>
      <c r="D82">
        <v>45.484000000000002</v>
      </c>
      <c r="E82">
        <v>0</v>
      </c>
      <c r="F82">
        <v>15.607799999999999</v>
      </c>
      <c r="G82">
        <v>22.62</v>
      </c>
      <c r="H82">
        <v>0</v>
      </c>
      <c r="I82">
        <v>91.44</v>
      </c>
      <c r="J82">
        <v>2.286</v>
      </c>
      <c r="K82">
        <v>687.84215500000005</v>
      </c>
      <c r="L82">
        <v>437.60275000000001</v>
      </c>
      <c r="M82">
        <v>92.92</v>
      </c>
      <c r="N82">
        <v>119.15625</v>
      </c>
      <c r="O82">
        <v>62.395313000000002</v>
      </c>
      <c r="P82">
        <v>88.92</v>
      </c>
      <c r="Q82">
        <v>21.938279999999999</v>
      </c>
      <c r="R82">
        <v>42.846803999999999</v>
      </c>
      <c r="S82">
        <v>26.620229999999999</v>
      </c>
      <c r="T82">
        <v>0.5625</v>
      </c>
      <c r="U82">
        <v>348.97500000000002</v>
      </c>
      <c r="V82">
        <v>20.731850000000001</v>
      </c>
      <c r="W82">
        <v>33.991999999999997</v>
      </c>
      <c r="X82">
        <v>147.515625</v>
      </c>
      <c r="Y82">
        <v>0</v>
      </c>
      <c r="Z82">
        <v>6.5537999999999998</v>
      </c>
      <c r="AA82">
        <v>3.7919999999999998</v>
      </c>
      <c r="AB82">
        <v>3.47</v>
      </c>
      <c r="AC82">
        <v>10.02744</v>
      </c>
      <c r="AD82">
        <v>9.4322999999999997</v>
      </c>
      <c r="AE82">
        <v>0</v>
      </c>
      <c r="AF82">
        <v>26.009599999999999</v>
      </c>
      <c r="AG82">
        <v>42.923200000000001</v>
      </c>
      <c r="AH82">
        <v>58.62</v>
      </c>
      <c r="AI82">
        <v>0</v>
      </c>
      <c r="AJ82">
        <v>0</v>
      </c>
      <c r="AK82">
        <v>26.4315</v>
      </c>
      <c r="AL82">
        <v>0</v>
      </c>
      <c r="AM82">
        <v>5.4608400000000001</v>
      </c>
      <c r="AN82">
        <v>0.84236999999999995</v>
      </c>
      <c r="AO82">
        <v>0</v>
      </c>
      <c r="AP82">
        <v>0.25619999999999998</v>
      </c>
      <c r="AQ82">
        <v>14.388</v>
      </c>
      <c r="AR82">
        <v>48.024000000000001</v>
      </c>
      <c r="AS82">
        <v>31.897383000000001</v>
      </c>
      <c r="AT82">
        <v>7.4984000000000002</v>
      </c>
      <c r="AU82">
        <v>0</v>
      </c>
      <c r="AV82">
        <v>0</v>
      </c>
      <c r="AW82">
        <v>0</v>
      </c>
      <c r="AX82">
        <v>1.143</v>
      </c>
      <c r="AY82">
        <v>0</v>
      </c>
      <c r="AZ82">
        <f t="shared" si="3"/>
        <v>81.311888999999994</v>
      </c>
      <c r="BA82">
        <f t="shared" si="4"/>
        <v>2687.5384789999998</v>
      </c>
      <c r="BD82">
        <v>2.0896979999999998</v>
      </c>
      <c r="BE82">
        <v>0</v>
      </c>
      <c r="BF82">
        <v>2.3224999999999999E-2</v>
      </c>
      <c r="BG82">
        <v>0</v>
      </c>
      <c r="BH82">
        <v>0</v>
      </c>
      <c r="BI82">
        <v>0.84400399999999998</v>
      </c>
      <c r="BJ82">
        <v>0</v>
      </c>
      <c r="BK82">
        <v>1.6140000000000002E-2</v>
      </c>
      <c r="BL82">
        <v>0</v>
      </c>
      <c r="BM82">
        <v>0</v>
      </c>
      <c r="BN82">
        <v>0</v>
      </c>
      <c r="BO82">
        <v>2.02</v>
      </c>
      <c r="BP82">
        <v>1.07</v>
      </c>
      <c r="BQ82">
        <v>0</v>
      </c>
      <c r="BR82">
        <v>0.49992799999999998</v>
      </c>
      <c r="BS82">
        <v>1.64</v>
      </c>
      <c r="BT82">
        <v>0</v>
      </c>
      <c r="BU82">
        <v>2.6925140000000001</v>
      </c>
      <c r="BV82">
        <v>1.341844</v>
      </c>
      <c r="BW82">
        <v>9.4499999999999993</v>
      </c>
      <c r="BX82">
        <v>4.2581249999999997</v>
      </c>
      <c r="BY82">
        <v>0.25</v>
      </c>
      <c r="BZ82">
        <v>1.9381029999999999</v>
      </c>
      <c r="CA82">
        <v>3.5116909999999999</v>
      </c>
      <c r="CB82">
        <v>1.88</v>
      </c>
      <c r="CC82">
        <v>0.96</v>
      </c>
      <c r="CD82">
        <v>1.47</v>
      </c>
      <c r="CE82">
        <v>1.04</v>
      </c>
      <c r="CF82">
        <v>0.16</v>
      </c>
      <c r="CG82">
        <v>3.01</v>
      </c>
      <c r="CH82">
        <v>0.47039999999999998</v>
      </c>
      <c r="CI82">
        <v>8</v>
      </c>
      <c r="CJ82">
        <v>1.92</v>
      </c>
      <c r="CK82">
        <v>1.79</v>
      </c>
      <c r="CL82">
        <v>5.313701</v>
      </c>
      <c r="CM82">
        <v>0.935114</v>
      </c>
      <c r="CN82">
        <v>3.5424669999999998</v>
      </c>
      <c r="CO82">
        <v>3</v>
      </c>
      <c r="CP82">
        <v>0.99528000000000005</v>
      </c>
      <c r="CQ82">
        <v>2.7933970000000001</v>
      </c>
      <c r="CR82">
        <v>3.51</v>
      </c>
      <c r="CS82">
        <v>1.9422360000000001</v>
      </c>
      <c r="CT82">
        <v>1.9429620000000001</v>
      </c>
      <c r="CU82">
        <v>0.97984199999999999</v>
      </c>
      <c r="CV82">
        <v>2.6836880000000001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81.311888999999994</v>
      </c>
    </row>
    <row r="83" spans="1:114">
      <c r="A83" t="s">
        <v>125</v>
      </c>
      <c r="B83">
        <v>0</v>
      </c>
      <c r="C83">
        <v>0</v>
      </c>
      <c r="D83">
        <v>45.484000000000002</v>
      </c>
      <c r="E83">
        <v>0</v>
      </c>
      <c r="F83">
        <v>15.607799999999999</v>
      </c>
      <c r="G83">
        <v>22.62</v>
      </c>
      <c r="H83">
        <v>0</v>
      </c>
      <c r="I83">
        <v>92.582999999999998</v>
      </c>
      <c r="J83">
        <v>2.286</v>
      </c>
      <c r="K83">
        <v>687.84215500000005</v>
      </c>
      <c r="L83">
        <v>437.60275000000001</v>
      </c>
      <c r="M83">
        <v>92.92</v>
      </c>
      <c r="N83">
        <v>119.15625</v>
      </c>
      <c r="O83">
        <v>62.395313000000002</v>
      </c>
      <c r="P83">
        <v>88.92</v>
      </c>
      <c r="Q83">
        <v>21.938279999999999</v>
      </c>
      <c r="R83">
        <v>42.846803999999999</v>
      </c>
      <c r="S83">
        <v>26.620229999999999</v>
      </c>
      <c r="T83">
        <v>0.5625</v>
      </c>
      <c r="U83">
        <v>348.97500000000002</v>
      </c>
      <c r="V83">
        <v>20.731850000000001</v>
      </c>
      <c r="W83">
        <v>33.991999999999997</v>
      </c>
      <c r="X83">
        <v>147.515625</v>
      </c>
      <c r="Y83">
        <v>0</v>
      </c>
      <c r="Z83">
        <v>6.5537999999999998</v>
      </c>
      <c r="AA83">
        <v>0</v>
      </c>
      <c r="AB83">
        <v>3.47</v>
      </c>
      <c r="AC83">
        <v>10.02744</v>
      </c>
      <c r="AD83">
        <v>9.4322999999999997</v>
      </c>
      <c r="AE83">
        <v>0</v>
      </c>
      <c r="AF83">
        <v>26.009599999999999</v>
      </c>
      <c r="AG83">
        <v>42.923200000000001</v>
      </c>
      <c r="AH83">
        <v>39.08</v>
      </c>
      <c r="AI83">
        <v>0</v>
      </c>
      <c r="AJ83">
        <v>0</v>
      </c>
      <c r="AK83">
        <v>26.4315</v>
      </c>
      <c r="AL83">
        <v>0</v>
      </c>
      <c r="AM83">
        <v>5.4608400000000001</v>
      </c>
      <c r="AN83">
        <v>0.84236999999999995</v>
      </c>
      <c r="AO83">
        <v>0</v>
      </c>
      <c r="AP83">
        <v>0.25619999999999998</v>
      </c>
      <c r="AQ83">
        <v>0</v>
      </c>
      <c r="AR83">
        <v>48.024000000000001</v>
      </c>
      <c r="AS83">
        <v>31.897383000000001</v>
      </c>
      <c r="AT83">
        <v>7.4984000000000002</v>
      </c>
      <c r="AU83">
        <v>0</v>
      </c>
      <c r="AV83">
        <v>0</v>
      </c>
      <c r="AW83">
        <v>0</v>
      </c>
      <c r="AX83">
        <v>1.143</v>
      </c>
      <c r="AY83">
        <v>0</v>
      </c>
      <c r="AZ83">
        <f t="shared" si="3"/>
        <v>81.155199999999994</v>
      </c>
      <c r="BA83">
        <f t="shared" si="4"/>
        <v>2650.8047900000001</v>
      </c>
      <c r="BD83">
        <v>2.0896979999999998</v>
      </c>
      <c r="BE83">
        <v>0</v>
      </c>
      <c r="BF83">
        <v>2.3335999999999999E-2</v>
      </c>
      <c r="BG83">
        <v>0</v>
      </c>
      <c r="BH83">
        <v>0</v>
      </c>
      <c r="BI83">
        <v>0.84400399999999998</v>
      </c>
      <c r="BJ83">
        <v>0</v>
      </c>
      <c r="BK83">
        <v>1.6140000000000002E-2</v>
      </c>
      <c r="BL83">
        <v>0</v>
      </c>
      <c r="BM83">
        <v>0</v>
      </c>
      <c r="BN83">
        <v>0</v>
      </c>
      <c r="BO83">
        <v>2.02</v>
      </c>
      <c r="BP83">
        <v>1.07</v>
      </c>
      <c r="BQ83">
        <v>0</v>
      </c>
      <c r="BR83">
        <v>0.49992799999999998</v>
      </c>
      <c r="BS83">
        <v>1.64</v>
      </c>
      <c r="BT83">
        <v>0</v>
      </c>
      <c r="BU83">
        <v>2.6925140000000001</v>
      </c>
      <c r="BV83">
        <v>1.341844</v>
      </c>
      <c r="BW83">
        <v>9.4499999999999993</v>
      </c>
      <c r="BX83">
        <v>4.2581249999999997</v>
      </c>
      <c r="BY83">
        <v>0.25</v>
      </c>
      <c r="BZ83">
        <v>1.9381029999999999</v>
      </c>
      <c r="CA83">
        <v>3.5116909999999999</v>
      </c>
      <c r="CB83">
        <v>1.88</v>
      </c>
      <c r="CC83">
        <v>0.96</v>
      </c>
      <c r="CD83">
        <v>1.47</v>
      </c>
      <c r="CE83">
        <v>1.04</v>
      </c>
      <c r="CF83">
        <v>0.16</v>
      </c>
      <c r="CG83">
        <v>3.01</v>
      </c>
      <c r="CH83">
        <v>0.31359999999999999</v>
      </c>
      <c r="CI83">
        <v>8</v>
      </c>
      <c r="CJ83">
        <v>1.92</v>
      </c>
      <c r="CK83">
        <v>1.79</v>
      </c>
      <c r="CL83">
        <v>5.313701</v>
      </c>
      <c r="CM83">
        <v>0.935114</v>
      </c>
      <c r="CN83">
        <v>3.5424669999999998</v>
      </c>
      <c r="CO83">
        <v>3</v>
      </c>
      <c r="CP83">
        <v>0.99528000000000005</v>
      </c>
      <c r="CQ83">
        <v>2.7933970000000001</v>
      </c>
      <c r="CR83">
        <v>3.51</v>
      </c>
      <c r="CS83">
        <v>1.9422360000000001</v>
      </c>
      <c r="CT83">
        <v>1.9429620000000001</v>
      </c>
      <c r="CU83">
        <v>0.97984199999999999</v>
      </c>
      <c r="CV83">
        <v>2.6836880000000001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81.155199999999994</v>
      </c>
    </row>
    <row r="84" spans="1:114">
      <c r="A84" t="s">
        <v>126</v>
      </c>
      <c r="B84">
        <v>0</v>
      </c>
      <c r="C84">
        <v>0</v>
      </c>
      <c r="D84">
        <v>45.484000000000002</v>
      </c>
      <c r="E84">
        <v>0</v>
      </c>
      <c r="F84">
        <v>15.607799999999999</v>
      </c>
      <c r="G84">
        <v>22.62</v>
      </c>
      <c r="H84">
        <v>0</v>
      </c>
      <c r="I84">
        <v>92.582999999999998</v>
      </c>
      <c r="J84">
        <v>2.286</v>
      </c>
      <c r="K84">
        <v>687.84215500000005</v>
      </c>
      <c r="L84">
        <v>437.60275000000001</v>
      </c>
      <c r="M84">
        <v>92.92</v>
      </c>
      <c r="N84">
        <v>119.15625</v>
      </c>
      <c r="O84">
        <v>62.395313000000002</v>
      </c>
      <c r="P84">
        <v>88.92</v>
      </c>
      <c r="Q84">
        <v>21.938279999999999</v>
      </c>
      <c r="R84">
        <v>42.846803999999999</v>
      </c>
      <c r="S84">
        <v>26.620229999999999</v>
      </c>
      <c r="T84">
        <v>0.5625</v>
      </c>
      <c r="U84">
        <v>348.97500000000002</v>
      </c>
      <c r="V84">
        <v>20.731850000000001</v>
      </c>
      <c r="W84">
        <v>33.991999999999997</v>
      </c>
      <c r="X84">
        <v>147.515625</v>
      </c>
      <c r="Y84">
        <v>0</v>
      </c>
      <c r="Z84">
        <v>6.5537999999999998</v>
      </c>
      <c r="AA84">
        <v>0</v>
      </c>
      <c r="AB84">
        <v>3.47</v>
      </c>
      <c r="AC84">
        <v>10.02744</v>
      </c>
      <c r="AD84">
        <v>0</v>
      </c>
      <c r="AE84">
        <v>0</v>
      </c>
      <c r="AF84">
        <v>26.009599999999999</v>
      </c>
      <c r="AG84">
        <v>42.923200000000001</v>
      </c>
      <c r="AH84">
        <v>30.873200000000001</v>
      </c>
      <c r="AI84">
        <v>0</v>
      </c>
      <c r="AJ84">
        <v>0</v>
      </c>
      <c r="AK84">
        <v>26.4315</v>
      </c>
      <c r="AL84">
        <v>0</v>
      </c>
      <c r="AM84">
        <v>5.4608400000000001</v>
      </c>
      <c r="AN84">
        <v>0.84236999999999995</v>
      </c>
      <c r="AO84">
        <v>0</v>
      </c>
      <c r="AP84">
        <v>0.25619999999999998</v>
      </c>
      <c r="AQ84">
        <v>0</v>
      </c>
      <c r="AR84">
        <v>48.024000000000001</v>
      </c>
      <c r="AS84">
        <v>31.897383000000001</v>
      </c>
      <c r="AT84">
        <v>7.4984000000000002</v>
      </c>
      <c r="AU84">
        <v>0</v>
      </c>
      <c r="AV84">
        <v>0</v>
      </c>
      <c r="AW84">
        <v>0</v>
      </c>
      <c r="AX84">
        <v>1.143</v>
      </c>
      <c r="AY84">
        <v>0</v>
      </c>
      <c r="AZ84">
        <f t="shared" si="3"/>
        <v>80.997999999999976</v>
      </c>
      <c r="BA84">
        <f t="shared" si="4"/>
        <v>2633.0084900000002</v>
      </c>
      <c r="BD84">
        <v>2.0896979999999998</v>
      </c>
      <c r="BE84">
        <v>0</v>
      </c>
      <c r="BF84">
        <v>2.3335999999999999E-2</v>
      </c>
      <c r="BG84">
        <v>0</v>
      </c>
      <c r="BH84">
        <v>0</v>
      </c>
      <c r="BI84">
        <v>0.84400399999999998</v>
      </c>
      <c r="BJ84">
        <v>0</v>
      </c>
      <c r="BK84">
        <v>1.6140000000000002E-2</v>
      </c>
      <c r="BL84">
        <v>0</v>
      </c>
      <c r="BM84">
        <v>0</v>
      </c>
      <c r="BN84">
        <v>0</v>
      </c>
      <c r="BO84">
        <v>2.02</v>
      </c>
      <c r="BP84">
        <v>1.07</v>
      </c>
      <c r="BQ84">
        <v>0</v>
      </c>
      <c r="BR84">
        <v>0.49992799999999998</v>
      </c>
      <c r="BS84">
        <v>1.64</v>
      </c>
      <c r="BT84">
        <v>0</v>
      </c>
      <c r="BU84">
        <v>2.6925140000000001</v>
      </c>
      <c r="BV84">
        <v>1.341844</v>
      </c>
      <c r="BW84">
        <v>9.4499999999999993</v>
      </c>
      <c r="BX84">
        <v>4.2581249999999997</v>
      </c>
      <c r="BY84">
        <v>0.25</v>
      </c>
      <c r="BZ84">
        <v>1.9381029999999999</v>
      </c>
      <c r="CA84">
        <v>3.5116909999999999</v>
      </c>
      <c r="CB84">
        <v>1.88</v>
      </c>
      <c r="CC84">
        <v>0.87</v>
      </c>
      <c r="CD84">
        <v>1.47</v>
      </c>
      <c r="CE84">
        <v>1.04</v>
      </c>
      <c r="CF84">
        <v>0.16</v>
      </c>
      <c r="CG84">
        <v>3.01</v>
      </c>
      <c r="CH84">
        <v>0.24640000000000001</v>
      </c>
      <c r="CI84">
        <v>8</v>
      </c>
      <c r="CJ84">
        <v>1.92</v>
      </c>
      <c r="CK84">
        <v>1.79</v>
      </c>
      <c r="CL84">
        <v>5.313701</v>
      </c>
      <c r="CM84">
        <v>0.935114</v>
      </c>
      <c r="CN84">
        <v>3.5424669999999998</v>
      </c>
      <c r="CO84">
        <v>3</v>
      </c>
      <c r="CP84">
        <v>0.99528000000000005</v>
      </c>
      <c r="CQ84">
        <v>2.7933970000000001</v>
      </c>
      <c r="CR84">
        <v>3.51</v>
      </c>
      <c r="CS84">
        <v>1.9422360000000001</v>
      </c>
      <c r="CT84">
        <v>1.9429620000000001</v>
      </c>
      <c r="CU84">
        <v>0.97984199999999999</v>
      </c>
      <c r="CV84">
        <v>2.6836880000000001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80.997999999999976</v>
      </c>
    </row>
    <row r="85" spans="1:114">
      <c r="A85" t="s">
        <v>127</v>
      </c>
      <c r="B85">
        <v>0</v>
      </c>
      <c r="C85">
        <v>0</v>
      </c>
      <c r="D85">
        <v>45.484000000000002</v>
      </c>
      <c r="E85">
        <v>0</v>
      </c>
      <c r="F85">
        <v>15.607799999999999</v>
      </c>
      <c r="G85">
        <v>22.62</v>
      </c>
      <c r="H85">
        <v>0</v>
      </c>
      <c r="I85">
        <v>92.582999999999998</v>
      </c>
      <c r="J85">
        <v>2.286</v>
      </c>
      <c r="K85">
        <v>687.84215500000005</v>
      </c>
      <c r="L85">
        <v>437.60275000000001</v>
      </c>
      <c r="M85">
        <v>92.92</v>
      </c>
      <c r="N85">
        <v>119.15625</v>
      </c>
      <c r="O85">
        <v>62.395313000000002</v>
      </c>
      <c r="P85">
        <v>88.92</v>
      </c>
      <c r="Q85">
        <v>21.938279999999999</v>
      </c>
      <c r="R85">
        <v>42.846803999999999</v>
      </c>
      <c r="S85">
        <v>26.620229999999999</v>
      </c>
      <c r="T85">
        <v>0.5625</v>
      </c>
      <c r="U85">
        <v>348.97500000000002</v>
      </c>
      <c r="V85">
        <v>20.731850000000001</v>
      </c>
      <c r="W85">
        <v>33.991999999999997</v>
      </c>
      <c r="X85">
        <v>147.515625</v>
      </c>
      <c r="Y85">
        <v>0</v>
      </c>
      <c r="Z85">
        <v>6.5537999999999998</v>
      </c>
      <c r="AA85">
        <v>0</v>
      </c>
      <c r="AB85">
        <v>3.47</v>
      </c>
      <c r="AC85">
        <v>10.02744</v>
      </c>
      <c r="AD85">
        <v>0</v>
      </c>
      <c r="AE85">
        <v>0</v>
      </c>
      <c r="AF85">
        <v>26.009599999999999</v>
      </c>
      <c r="AG85">
        <v>42.923200000000001</v>
      </c>
      <c r="AH85">
        <v>19.54</v>
      </c>
      <c r="AI85">
        <v>0</v>
      </c>
      <c r="AJ85">
        <v>0</v>
      </c>
      <c r="AK85">
        <v>26.4315</v>
      </c>
      <c r="AL85">
        <v>0</v>
      </c>
      <c r="AM85">
        <v>5.4608400000000001</v>
      </c>
      <c r="AN85">
        <v>0.84236999999999995</v>
      </c>
      <c r="AO85">
        <v>0</v>
      </c>
      <c r="AP85">
        <v>0.25619999999999998</v>
      </c>
      <c r="AQ85">
        <v>0</v>
      </c>
      <c r="AR85">
        <v>40.295999999999999</v>
      </c>
      <c r="AS85">
        <v>31.897383000000001</v>
      </c>
      <c r="AT85">
        <v>7.4984000000000002</v>
      </c>
      <c r="AU85">
        <v>0</v>
      </c>
      <c r="AV85">
        <v>0</v>
      </c>
      <c r="AW85">
        <v>0</v>
      </c>
      <c r="AX85">
        <v>1.143</v>
      </c>
      <c r="AY85">
        <v>0</v>
      </c>
      <c r="AZ85">
        <f t="shared" si="3"/>
        <v>80.908399999999986</v>
      </c>
      <c r="BA85">
        <f t="shared" si="4"/>
        <v>2613.8576899999998</v>
      </c>
      <c r="BD85">
        <v>2.0896979999999998</v>
      </c>
      <c r="BE85">
        <v>0</v>
      </c>
      <c r="BF85">
        <v>2.3335999999999999E-2</v>
      </c>
      <c r="BG85">
        <v>0</v>
      </c>
      <c r="BH85">
        <v>0</v>
      </c>
      <c r="BI85">
        <v>0.84400399999999998</v>
      </c>
      <c r="BJ85">
        <v>0</v>
      </c>
      <c r="BK85">
        <v>1.6140000000000002E-2</v>
      </c>
      <c r="BL85">
        <v>0</v>
      </c>
      <c r="BM85">
        <v>0</v>
      </c>
      <c r="BN85">
        <v>0</v>
      </c>
      <c r="BO85">
        <v>2.02</v>
      </c>
      <c r="BP85">
        <v>1.07</v>
      </c>
      <c r="BQ85">
        <v>0</v>
      </c>
      <c r="BR85">
        <v>0.49992799999999998</v>
      </c>
      <c r="BS85">
        <v>1.64</v>
      </c>
      <c r="BT85">
        <v>0</v>
      </c>
      <c r="BU85">
        <v>2.6925140000000001</v>
      </c>
      <c r="BV85">
        <v>1.341844</v>
      </c>
      <c r="BW85">
        <v>9.4499999999999993</v>
      </c>
      <c r="BX85">
        <v>4.2581249999999997</v>
      </c>
      <c r="BY85">
        <v>0.25</v>
      </c>
      <c r="BZ85">
        <v>1.9381029999999999</v>
      </c>
      <c r="CA85">
        <v>3.5116909999999999</v>
      </c>
      <c r="CB85">
        <v>1.88</v>
      </c>
      <c r="CC85">
        <v>0.87</v>
      </c>
      <c r="CD85">
        <v>1.47</v>
      </c>
      <c r="CE85">
        <v>1.04</v>
      </c>
      <c r="CF85">
        <v>0.16</v>
      </c>
      <c r="CG85">
        <v>3.01</v>
      </c>
      <c r="CH85">
        <v>0.15679999999999999</v>
      </c>
      <c r="CI85">
        <v>8</v>
      </c>
      <c r="CJ85">
        <v>1.92</v>
      </c>
      <c r="CK85">
        <v>1.79</v>
      </c>
      <c r="CL85">
        <v>5.313701</v>
      </c>
      <c r="CM85">
        <v>0.935114</v>
      </c>
      <c r="CN85">
        <v>3.5424669999999998</v>
      </c>
      <c r="CO85">
        <v>3</v>
      </c>
      <c r="CP85">
        <v>0.99528000000000005</v>
      </c>
      <c r="CQ85">
        <v>2.7933970000000001</v>
      </c>
      <c r="CR85">
        <v>3.51</v>
      </c>
      <c r="CS85">
        <v>1.9422360000000001</v>
      </c>
      <c r="CT85">
        <v>1.9429620000000001</v>
      </c>
      <c r="CU85">
        <v>0.97984199999999999</v>
      </c>
      <c r="CV85">
        <v>2.6836880000000001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80.908399999999986</v>
      </c>
    </row>
    <row r="86" spans="1:114">
      <c r="A86" t="s">
        <v>128</v>
      </c>
      <c r="B86">
        <v>0</v>
      </c>
      <c r="C86">
        <v>0</v>
      </c>
      <c r="D86">
        <v>45.484000000000002</v>
      </c>
      <c r="E86">
        <v>0</v>
      </c>
      <c r="F86">
        <v>15.607799999999999</v>
      </c>
      <c r="G86">
        <v>22.62</v>
      </c>
      <c r="H86">
        <v>0</v>
      </c>
      <c r="I86">
        <v>92.582999999999998</v>
      </c>
      <c r="J86">
        <v>2.286</v>
      </c>
      <c r="K86">
        <v>687.84215500000005</v>
      </c>
      <c r="L86">
        <v>437.60275000000001</v>
      </c>
      <c r="M86">
        <v>92.92</v>
      </c>
      <c r="N86">
        <v>119.15625</v>
      </c>
      <c r="O86">
        <v>62.395313000000002</v>
      </c>
      <c r="P86">
        <v>88.92</v>
      </c>
      <c r="Q86">
        <v>21.938279999999999</v>
      </c>
      <c r="R86">
        <v>42.846803999999999</v>
      </c>
      <c r="S86">
        <v>26.620229999999999</v>
      </c>
      <c r="T86">
        <v>0.5625</v>
      </c>
      <c r="U86">
        <v>348.97500000000002</v>
      </c>
      <c r="V86">
        <v>20.731850000000001</v>
      </c>
      <c r="W86">
        <v>33.991999999999997</v>
      </c>
      <c r="X86">
        <v>147.515625</v>
      </c>
      <c r="Y86">
        <v>0</v>
      </c>
      <c r="Z86">
        <v>6.5537999999999998</v>
      </c>
      <c r="AA86">
        <v>0</v>
      </c>
      <c r="AB86">
        <v>3.47</v>
      </c>
      <c r="AC86">
        <v>10.02744</v>
      </c>
      <c r="AD86">
        <v>0</v>
      </c>
      <c r="AE86">
        <v>0</v>
      </c>
      <c r="AF86">
        <v>26.009599999999999</v>
      </c>
      <c r="AG86">
        <v>42.923200000000001</v>
      </c>
      <c r="AH86">
        <v>19.54</v>
      </c>
      <c r="AI86">
        <v>0</v>
      </c>
      <c r="AJ86">
        <v>0</v>
      </c>
      <c r="AK86">
        <v>26.4315</v>
      </c>
      <c r="AL86">
        <v>0</v>
      </c>
      <c r="AM86">
        <v>5.4608400000000001</v>
      </c>
      <c r="AN86">
        <v>0.84236999999999995</v>
      </c>
      <c r="AO86">
        <v>0</v>
      </c>
      <c r="AP86">
        <v>0.25619999999999998</v>
      </c>
      <c r="AQ86">
        <v>0</v>
      </c>
      <c r="AR86">
        <v>40.295999999999999</v>
      </c>
      <c r="AS86">
        <v>31.897383000000001</v>
      </c>
      <c r="AT86">
        <v>7.4984000000000002</v>
      </c>
      <c r="AU86">
        <v>0</v>
      </c>
      <c r="AV86">
        <v>0</v>
      </c>
      <c r="AW86">
        <v>0</v>
      </c>
      <c r="AX86">
        <v>1.143</v>
      </c>
      <c r="AY86">
        <v>0</v>
      </c>
      <c r="AZ86">
        <f t="shared" si="3"/>
        <v>80.908399999999986</v>
      </c>
      <c r="BA86">
        <f t="shared" si="4"/>
        <v>2613.8576899999998</v>
      </c>
      <c r="BD86">
        <v>2.0896979999999998</v>
      </c>
      <c r="BE86">
        <v>0</v>
      </c>
      <c r="BF86">
        <v>2.3335999999999999E-2</v>
      </c>
      <c r="BG86">
        <v>0</v>
      </c>
      <c r="BH86">
        <v>0</v>
      </c>
      <c r="BI86">
        <v>0.84400399999999998</v>
      </c>
      <c r="BJ86">
        <v>0</v>
      </c>
      <c r="BK86">
        <v>1.6140000000000002E-2</v>
      </c>
      <c r="BL86">
        <v>0</v>
      </c>
      <c r="BM86">
        <v>0</v>
      </c>
      <c r="BN86">
        <v>0</v>
      </c>
      <c r="BO86">
        <v>2.02</v>
      </c>
      <c r="BP86">
        <v>1.07</v>
      </c>
      <c r="BQ86">
        <v>0</v>
      </c>
      <c r="BR86">
        <v>0.49992799999999998</v>
      </c>
      <c r="BS86">
        <v>1.64</v>
      </c>
      <c r="BT86">
        <v>0</v>
      </c>
      <c r="BU86">
        <v>2.6925140000000001</v>
      </c>
      <c r="BV86">
        <v>1.341844</v>
      </c>
      <c r="BW86">
        <v>9.4499999999999993</v>
      </c>
      <c r="BX86">
        <v>4.2581249999999997</v>
      </c>
      <c r="BY86">
        <v>0.25</v>
      </c>
      <c r="BZ86">
        <v>1.9381029999999999</v>
      </c>
      <c r="CA86">
        <v>3.5116909999999999</v>
      </c>
      <c r="CB86">
        <v>1.88</v>
      </c>
      <c r="CC86">
        <v>0.87</v>
      </c>
      <c r="CD86">
        <v>1.47</v>
      </c>
      <c r="CE86">
        <v>1.04</v>
      </c>
      <c r="CF86">
        <v>0.16</v>
      </c>
      <c r="CG86">
        <v>3.01</v>
      </c>
      <c r="CH86">
        <v>0.15679999999999999</v>
      </c>
      <c r="CI86">
        <v>8</v>
      </c>
      <c r="CJ86">
        <v>1.92</v>
      </c>
      <c r="CK86">
        <v>1.79</v>
      </c>
      <c r="CL86">
        <v>5.313701</v>
      </c>
      <c r="CM86">
        <v>0.935114</v>
      </c>
      <c r="CN86">
        <v>3.5424669999999998</v>
      </c>
      <c r="CO86">
        <v>3</v>
      </c>
      <c r="CP86">
        <v>0.99528000000000005</v>
      </c>
      <c r="CQ86">
        <v>2.7933970000000001</v>
      </c>
      <c r="CR86">
        <v>3.51</v>
      </c>
      <c r="CS86">
        <v>1.9422360000000001</v>
      </c>
      <c r="CT86">
        <v>1.9429620000000001</v>
      </c>
      <c r="CU86">
        <v>0.97984199999999999</v>
      </c>
      <c r="CV86">
        <v>2.6836880000000001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80.908399999999986</v>
      </c>
    </row>
    <row r="87" spans="1:114">
      <c r="A87" t="s">
        <v>129</v>
      </c>
      <c r="B87">
        <v>0</v>
      </c>
      <c r="C87">
        <v>0</v>
      </c>
      <c r="D87">
        <v>45.812800000000003</v>
      </c>
      <c r="E87">
        <v>0</v>
      </c>
      <c r="F87">
        <v>15.607799999999999</v>
      </c>
      <c r="G87">
        <v>22.62</v>
      </c>
      <c r="H87">
        <v>0</v>
      </c>
      <c r="I87">
        <v>92.582999999999998</v>
      </c>
      <c r="J87">
        <v>2.286</v>
      </c>
      <c r="K87">
        <v>687.84215500000005</v>
      </c>
      <c r="L87">
        <v>437.60275000000001</v>
      </c>
      <c r="M87">
        <v>92.92</v>
      </c>
      <c r="N87">
        <v>119.15625</v>
      </c>
      <c r="O87">
        <v>62.395313000000002</v>
      </c>
      <c r="P87">
        <v>88.92</v>
      </c>
      <c r="Q87">
        <v>20.951000000000001</v>
      </c>
      <c r="R87">
        <v>42.846803999999999</v>
      </c>
      <c r="S87">
        <v>26.620229999999999</v>
      </c>
      <c r="T87">
        <v>0.5625</v>
      </c>
      <c r="U87">
        <v>348.97500000000002</v>
      </c>
      <c r="V87">
        <v>20.731850000000001</v>
      </c>
      <c r="W87">
        <v>33.991999999999997</v>
      </c>
      <c r="X87">
        <v>147.515625</v>
      </c>
      <c r="Y87">
        <v>0</v>
      </c>
      <c r="Z87">
        <v>6.5537999999999998</v>
      </c>
      <c r="AA87">
        <v>0</v>
      </c>
      <c r="AB87">
        <v>3.47</v>
      </c>
      <c r="AC87">
        <v>10.02744</v>
      </c>
      <c r="AD87">
        <v>0</v>
      </c>
      <c r="AE87">
        <v>0</v>
      </c>
      <c r="AF87">
        <v>26.009599999999999</v>
      </c>
      <c r="AG87">
        <v>42.923200000000001</v>
      </c>
      <c r="AH87">
        <v>0</v>
      </c>
      <c r="AI87">
        <v>0</v>
      </c>
      <c r="AJ87">
        <v>0</v>
      </c>
      <c r="AK87">
        <v>26.4315</v>
      </c>
      <c r="AL87">
        <v>0</v>
      </c>
      <c r="AM87">
        <v>5.4608400000000001</v>
      </c>
      <c r="AN87">
        <v>0.84236999999999995</v>
      </c>
      <c r="AO87">
        <v>0</v>
      </c>
      <c r="AP87">
        <v>0.25619999999999998</v>
      </c>
      <c r="AQ87">
        <v>0</v>
      </c>
      <c r="AR87">
        <v>44.16</v>
      </c>
      <c r="AS87">
        <v>31.897383000000001</v>
      </c>
      <c r="AT87">
        <v>7.4984000000000002</v>
      </c>
      <c r="AU87">
        <v>0</v>
      </c>
      <c r="AV87">
        <v>0</v>
      </c>
      <c r="AW87">
        <v>0</v>
      </c>
      <c r="AX87">
        <v>1.143</v>
      </c>
      <c r="AY87">
        <v>0</v>
      </c>
      <c r="AZ87">
        <f t="shared" si="3"/>
        <v>80.751748999999975</v>
      </c>
      <c r="BA87">
        <f t="shared" si="4"/>
        <v>2597.3665590000001</v>
      </c>
      <c r="BD87">
        <v>2.0896979999999998</v>
      </c>
      <c r="BE87">
        <v>0</v>
      </c>
      <c r="BF87">
        <v>2.3484999999999999E-2</v>
      </c>
      <c r="BG87">
        <v>0</v>
      </c>
      <c r="BH87">
        <v>0</v>
      </c>
      <c r="BI87">
        <v>0.84400399999999998</v>
      </c>
      <c r="BJ87">
        <v>0</v>
      </c>
      <c r="BK87">
        <v>1.6140000000000002E-2</v>
      </c>
      <c r="BL87">
        <v>0</v>
      </c>
      <c r="BM87">
        <v>0</v>
      </c>
      <c r="BN87">
        <v>0</v>
      </c>
      <c r="BO87">
        <v>2.02</v>
      </c>
      <c r="BP87">
        <v>1.07</v>
      </c>
      <c r="BQ87">
        <v>0</v>
      </c>
      <c r="BR87">
        <v>0.49992799999999998</v>
      </c>
      <c r="BS87">
        <v>1.64</v>
      </c>
      <c r="BT87">
        <v>0</v>
      </c>
      <c r="BU87">
        <v>2.6925140000000001</v>
      </c>
      <c r="BV87">
        <v>1.341844</v>
      </c>
      <c r="BW87">
        <v>9.4499999999999993</v>
      </c>
      <c r="BX87">
        <v>4.2581249999999997</v>
      </c>
      <c r="BY87">
        <v>0.25</v>
      </c>
      <c r="BZ87">
        <v>1.9381029999999999</v>
      </c>
      <c r="CA87">
        <v>3.5116909999999999</v>
      </c>
      <c r="CB87">
        <v>1.88</v>
      </c>
      <c r="CC87">
        <v>0.87</v>
      </c>
      <c r="CD87">
        <v>1.47</v>
      </c>
      <c r="CE87">
        <v>1.04</v>
      </c>
      <c r="CF87">
        <v>0.16</v>
      </c>
      <c r="CG87">
        <v>3.01</v>
      </c>
      <c r="CH87">
        <v>0</v>
      </c>
      <c r="CI87">
        <v>8</v>
      </c>
      <c r="CJ87">
        <v>1.92</v>
      </c>
      <c r="CK87">
        <v>1.79</v>
      </c>
      <c r="CL87">
        <v>5.313701</v>
      </c>
      <c r="CM87">
        <v>0.935114</v>
      </c>
      <c r="CN87">
        <v>3.5424669999999998</v>
      </c>
      <c r="CO87">
        <v>3</v>
      </c>
      <c r="CP87">
        <v>0.99528000000000005</v>
      </c>
      <c r="CQ87">
        <v>2.7933970000000001</v>
      </c>
      <c r="CR87">
        <v>3.51</v>
      </c>
      <c r="CS87">
        <v>1.9422360000000001</v>
      </c>
      <c r="CT87">
        <v>1.9429620000000001</v>
      </c>
      <c r="CU87">
        <v>0.97984199999999999</v>
      </c>
      <c r="CV87">
        <v>2.6836880000000001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80.751748999999975</v>
      </c>
    </row>
    <row r="88" spans="1:114">
      <c r="A88" t="s">
        <v>130</v>
      </c>
      <c r="B88">
        <v>0</v>
      </c>
      <c r="C88">
        <v>0</v>
      </c>
      <c r="D88">
        <v>45.812800000000003</v>
      </c>
      <c r="E88">
        <v>0</v>
      </c>
      <c r="F88">
        <v>15.607799999999999</v>
      </c>
      <c r="G88">
        <v>22.62</v>
      </c>
      <c r="H88">
        <v>0</v>
      </c>
      <c r="I88">
        <v>92.582999999999998</v>
      </c>
      <c r="J88">
        <v>2.286</v>
      </c>
      <c r="K88">
        <v>687.84215500000005</v>
      </c>
      <c r="L88">
        <v>437.60275000000001</v>
      </c>
      <c r="M88">
        <v>92.92</v>
      </c>
      <c r="N88">
        <v>119.15625</v>
      </c>
      <c r="O88">
        <v>62.395313000000002</v>
      </c>
      <c r="P88">
        <v>88.92</v>
      </c>
      <c r="Q88">
        <v>20.951000000000001</v>
      </c>
      <c r="R88">
        <v>42.846803999999999</v>
      </c>
      <c r="S88">
        <v>26.620229999999999</v>
      </c>
      <c r="T88">
        <v>0.5625</v>
      </c>
      <c r="U88">
        <v>348.97500000000002</v>
      </c>
      <c r="V88">
        <v>20.731850000000001</v>
      </c>
      <c r="W88">
        <v>33.991999999999997</v>
      </c>
      <c r="X88">
        <v>147.515625</v>
      </c>
      <c r="Y88">
        <v>0</v>
      </c>
      <c r="Z88">
        <v>6.5537999999999998</v>
      </c>
      <c r="AA88">
        <v>3.7919999999999998</v>
      </c>
      <c r="AB88">
        <v>3.47</v>
      </c>
      <c r="AC88">
        <v>10.02744</v>
      </c>
      <c r="AD88">
        <v>0</v>
      </c>
      <c r="AE88">
        <v>0</v>
      </c>
      <c r="AF88">
        <v>26.009599999999999</v>
      </c>
      <c r="AG88">
        <v>42.923200000000001</v>
      </c>
      <c r="AH88">
        <v>0</v>
      </c>
      <c r="AI88">
        <v>0</v>
      </c>
      <c r="AJ88">
        <v>0</v>
      </c>
      <c r="AK88">
        <v>26.4315</v>
      </c>
      <c r="AL88">
        <v>0</v>
      </c>
      <c r="AM88">
        <v>5.4608400000000001</v>
      </c>
      <c r="AN88">
        <v>0.84236999999999995</v>
      </c>
      <c r="AO88">
        <v>0</v>
      </c>
      <c r="AP88">
        <v>0.25619999999999998</v>
      </c>
      <c r="AQ88">
        <v>0</v>
      </c>
      <c r="AR88">
        <v>44.16</v>
      </c>
      <c r="AS88">
        <v>31.897383000000001</v>
      </c>
      <c r="AT88">
        <v>7.4984000000000002</v>
      </c>
      <c r="AU88">
        <v>0</v>
      </c>
      <c r="AV88">
        <v>0</v>
      </c>
      <c r="AW88">
        <v>0</v>
      </c>
      <c r="AX88">
        <v>1.143</v>
      </c>
      <c r="AY88">
        <v>0</v>
      </c>
      <c r="AZ88">
        <f t="shared" si="3"/>
        <v>80.751748999999975</v>
      </c>
      <c r="BA88">
        <f t="shared" si="4"/>
        <v>2601.158559</v>
      </c>
      <c r="BD88">
        <v>2.0896979999999998</v>
      </c>
      <c r="BE88">
        <v>0</v>
      </c>
      <c r="BF88">
        <v>2.3484999999999999E-2</v>
      </c>
      <c r="BG88">
        <v>0</v>
      </c>
      <c r="BH88">
        <v>0</v>
      </c>
      <c r="BI88">
        <v>0.84400399999999998</v>
      </c>
      <c r="BJ88">
        <v>0</v>
      </c>
      <c r="BK88">
        <v>1.6140000000000002E-2</v>
      </c>
      <c r="BL88">
        <v>0</v>
      </c>
      <c r="BM88">
        <v>0</v>
      </c>
      <c r="BN88">
        <v>0</v>
      </c>
      <c r="BO88">
        <v>2.02</v>
      </c>
      <c r="BP88">
        <v>1.07</v>
      </c>
      <c r="BQ88">
        <v>0</v>
      </c>
      <c r="BR88">
        <v>0.49992799999999998</v>
      </c>
      <c r="BS88">
        <v>1.64</v>
      </c>
      <c r="BT88">
        <v>0</v>
      </c>
      <c r="BU88">
        <v>2.6925140000000001</v>
      </c>
      <c r="BV88">
        <v>1.341844</v>
      </c>
      <c r="BW88">
        <v>9.4499999999999993</v>
      </c>
      <c r="BX88">
        <v>4.2581249999999997</v>
      </c>
      <c r="BY88">
        <v>0.25</v>
      </c>
      <c r="BZ88">
        <v>1.9381029999999999</v>
      </c>
      <c r="CA88">
        <v>3.5116909999999999</v>
      </c>
      <c r="CB88">
        <v>1.88</v>
      </c>
      <c r="CC88">
        <v>0.87</v>
      </c>
      <c r="CD88">
        <v>1.47</v>
      </c>
      <c r="CE88">
        <v>1.04</v>
      </c>
      <c r="CF88">
        <v>0.16</v>
      </c>
      <c r="CG88">
        <v>3.01</v>
      </c>
      <c r="CH88">
        <v>0</v>
      </c>
      <c r="CI88">
        <v>8</v>
      </c>
      <c r="CJ88">
        <v>1.92</v>
      </c>
      <c r="CK88">
        <v>1.79</v>
      </c>
      <c r="CL88">
        <v>5.313701</v>
      </c>
      <c r="CM88">
        <v>0.935114</v>
      </c>
      <c r="CN88">
        <v>3.5424669999999998</v>
      </c>
      <c r="CO88">
        <v>3</v>
      </c>
      <c r="CP88">
        <v>0.99528000000000005</v>
      </c>
      <c r="CQ88">
        <v>2.7933970000000001</v>
      </c>
      <c r="CR88">
        <v>3.51</v>
      </c>
      <c r="CS88">
        <v>1.9422360000000001</v>
      </c>
      <c r="CT88">
        <v>1.9429620000000001</v>
      </c>
      <c r="CU88">
        <v>0.97984199999999999</v>
      </c>
      <c r="CV88">
        <v>2.6836880000000001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80.751748999999975</v>
      </c>
    </row>
    <row r="89" spans="1:114">
      <c r="A89" t="s">
        <v>131</v>
      </c>
      <c r="B89">
        <v>0</v>
      </c>
      <c r="C89">
        <v>0</v>
      </c>
      <c r="D89">
        <v>45.812800000000003</v>
      </c>
      <c r="E89">
        <v>0</v>
      </c>
      <c r="F89">
        <v>15.607799999999999</v>
      </c>
      <c r="G89">
        <v>22.62</v>
      </c>
      <c r="H89">
        <v>0</v>
      </c>
      <c r="I89">
        <v>92.582999999999998</v>
      </c>
      <c r="J89">
        <v>2.286</v>
      </c>
      <c r="K89">
        <v>687.84215500000005</v>
      </c>
      <c r="L89">
        <v>437.60275000000001</v>
      </c>
      <c r="M89">
        <v>92.92</v>
      </c>
      <c r="N89">
        <v>119.15625</v>
      </c>
      <c r="O89">
        <v>62.395313000000002</v>
      </c>
      <c r="P89">
        <v>88.92</v>
      </c>
      <c r="Q89">
        <v>20.951000000000001</v>
      </c>
      <c r="R89">
        <v>42.846803999999999</v>
      </c>
      <c r="S89">
        <v>26.620229999999999</v>
      </c>
      <c r="T89">
        <v>0.5625</v>
      </c>
      <c r="U89">
        <v>348.97500000000002</v>
      </c>
      <c r="V89">
        <v>20.731850000000001</v>
      </c>
      <c r="W89">
        <v>34.295499999999997</v>
      </c>
      <c r="X89">
        <v>147.515625</v>
      </c>
      <c r="Y89">
        <v>0</v>
      </c>
      <c r="Z89">
        <v>6.5537999999999998</v>
      </c>
      <c r="AA89">
        <v>13.983000000000001</v>
      </c>
      <c r="AB89">
        <v>3.47</v>
      </c>
      <c r="AC89">
        <v>10.02744</v>
      </c>
      <c r="AD89">
        <v>0</v>
      </c>
      <c r="AE89">
        <v>0</v>
      </c>
      <c r="AF89">
        <v>26.009599999999999</v>
      </c>
      <c r="AG89">
        <v>42.923200000000001</v>
      </c>
      <c r="AH89">
        <v>0</v>
      </c>
      <c r="AI89">
        <v>0</v>
      </c>
      <c r="AJ89">
        <v>0</v>
      </c>
      <c r="AK89">
        <v>26.4315</v>
      </c>
      <c r="AL89">
        <v>0</v>
      </c>
      <c r="AM89">
        <v>5.4608400000000001</v>
      </c>
      <c r="AN89">
        <v>0.84236999999999995</v>
      </c>
      <c r="AO89">
        <v>0</v>
      </c>
      <c r="AP89">
        <v>0.25619999999999998</v>
      </c>
      <c r="AQ89">
        <v>0</v>
      </c>
      <c r="AR89">
        <v>46.368000000000002</v>
      </c>
      <c r="AS89">
        <v>31.897383000000001</v>
      </c>
      <c r="AT89">
        <v>7.4984000000000002</v>
      </c>
      <c r="AU89">
        <v>0</v>
      </c>
      <c r="AV89">
        <v>0</v>
      </c>
      <c r="AW89">
        <v>0</v>
      </c>
      <c r="AX89">
        <v>1.143</v>
      </c>
      <c r="AY89">
        <v>0</v>
      </c>
      <c r="AZ89">
        <f t="shared" si="3"/>
        <v>80.771748999999986</v>
      </c>
      <c r="BA89">
        <f t="shared" si="4"/>
        <v>2613.8810590000003</v>
      </c>
      <c r="BD89">
        <v>2.0896979999999998</v>
      </c>
      <c r="BE89">
        <v>0</v>
      </c>
      <c r="BF89">
        <v>2.3484999999999999E-2</v>
      </c>
      <c r="BG89">
        <v>0</v>
      </c>
      <c r="BH89">
        <v>0</v>
      </c>
      <c r="BI89">
        <v>0.84400399999999998</v>
      </c>
      <c r="BJ89">
        <v>0</v>
      </c>
      <c r="BK89">
        <v>1.6140000000000002E-2</v>
      </c>
      <c r="BL89">
        <v>0</v>
      </c>
      <c r="BM89">
        <v>0</v>
      </c>
      <c r="BN89">
        <v>0</v>
      </c>
      <c r="BO89">
        <v>2.02</v>
      </c>
      <c r="BP89">
        <v>1.07</v>
      </c>
      <c r="BQ89">
        <v>0</v>
      </c>
      <c r="BR89">
        <v>0.49992799999999998</v>
      </c>
      <c r="BS89">
        <v>1.64</v>
      </c>
      <c r="BT89">
        <v>0</v>
      </c>
      <c r="BU89">
        <v>2.6925140000000001</v>
      </c>
      <c r="BV89">
        <v>1.341844</v>
      </c>
      <c r="BW89">
        <v>9.4499999999999993</v>
      </c>
      <c r="BX89">
        <v>4.2581249999999997</v>
      </c>
      <c r="BY89">
        <v>0.26</v>
      </c>
      <c r="BZ89">
        <v>1.9381029999999999</v>
      </c>
      <c r="CA89">
        <v>3.5116909999999999</v>
      </c>
      <c r="CB89">
        <v>1.88</v>
      </c>
      <c r="CC89">
        <v>0.87</v>
      </c>
      <c r="CD89">
        <v>1.47</v>
      </c>
      <c r="CE89">
        <v>1.04</v>
      </c>
      <c r="CF89">
        <v>0.17</v>
      </c>
      <c r="CG89">
        <v>3.01</v>
      </c>
      <c r="CH89">
        <v>0</v>
      </c>
      <c r="CI89">
        <v>8</v>
      </c>
      <c r="CJ89">
        <v>1.92</v>
      </c>
      <c r="CK89">
        <v>1.79</v>
      </c>
      <c r="CL89">
        <v>5.313701</v>
      </c>
      <c r="CM89">
        <v>0.935114</v>
      </c>
      <c r="CN89">
        <v>3.5424669999999998</v>
      </c>
      <c r="CO89">
        <v>3</v>
      </c>
      <c r="CP89">
        <v>0.99528000000000005</v>
      </c>
      <c r="CQ89">
        <v>2.7933970000000001</v>
      </c>
      <c r="CR89">
        <v>3.51</v>
      </c>
      <c r="CS89">
        <v>1.9422360000000001</v>
      </c>
      <c r="CT89">
        <v>1.9429620000000001</v>
      </c>
      <c r="CU89">
        <v>0.97984199999999999</v>
      </c>
      <c r="CV89">
        <v>2.6836880000000001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80.771748999999986</v>
      </c>
    </row>
    <row r="90" spans="1:114">
      <c r="A90" t="s">
        <v>132</v>
      </c>
      <c r="B90">
        <v>0</v>
      </c>
      <c r="C90">
        <v>0</v>
      </c>
      <c r="D90">
        <v>45.812800000000003</v>
      </c>
      <c r="E90">
        <v>0</v>
      </c>
      <c r="F90">
        <v>15.607799999999999</v>
      </c>
      <c r="G90">
        <v>22.62</v>
      </c>
      <c r="H90">
        <v>0</v>
      </c>
      <c r="I90">
        <v>92.582999999999998</v>
      </c>
      <c r="J90">
        <v>2.286</v>
      </c>
      <c r="K90">
        <v>687.84215500000005</v>
      </c>
      <c r="L90">
        <v>437.60275000000001</v>
      </c>
      <c r="M90">
        <v>92.92</v>
      </c>
      <c r="N90">
        <v>119.15625</v>
      </c>
      <c r="O90">
        <v>62.395313000000002</v>
      </c>
      <c r="P90">
        <v>88.92</v>
      </c>
      <c r="Q90">
        <v>20.951000000000001</v>
      </c>
      <c r="R90">
        <v>42.846803999999999</v>
      </c>
      <c r="S90">
        <v>26.620229999999999</v>
      </c>
      <c r="T90">
        <v>0.5625</v>
      </c>
      <c r="U90">
        <v>348.97500000000002</v>
      </c>
      <c r="V90">
        <v>20.731850000000001</v>
      </c>
      <c r="W90">
        <v>34.295499999999997</v>
      </c>
      <c r="X90">
        <v>147.515625</v>
      </c>
      <c r="Y90">
        <v>0</v>
      </c>
      <c r="Z90">
        <v>6.5537999999999998</v>
      </c>
      <c r="AA90">
        <v>28.09872</v>
      </c>
      <c r="AB90">
        <v>3.47</v>
      </c>
      <c r="AC90">
        <v>10.02744</v>
      </c>
      <c r="AD90">
        <v>0</v>
      </c>
      <c r="AE90">
        <v>0</v>
      </c>
      <c r="AF90">
        <v>26.009599999999999</v>
      </c>
      <c r="AG90">
        <v>42.923200000000001</v>
      </c>
      <c r="AH90">
        <v>0</v>
      </c>
      <c r="AI90">
        <v>0</v>
      </c>
      <c r="AJ90">
        <v>0</v>
      </c>
      <c r="AK90">
        <v>26.4315</v>
      </c>
      <c r="AL90">
        <v>0</v>
      </c>
      <c r="AM90">
        <v>5.4608400000000001</v>
      </c>
      <c r="AN90">
        <v>0.84236999999999995</v>
      </c>
      <c r="AO90">
        <v>0</v>
      </c>
      <c r="AP90">
        <v>0.25619999999999998</v>
      </c>
      <c r="AQ90">
        <v>0</v>
      </c>
      <c r="AR90">
        <v>46.368000000000002</v>
      </c>
      <c r="AS90">
        <v>31.897383000000001</v>
      </c>
      <c r="AT90">
        <v>7.4984000000000002</v>
      </c>
      <c r="AU90">
        <v>0</v>
      </c>
      <c r="AV90">
        <v>0</v>
      </c>
      <c r="AW90">
        <v>0</v>
      </c>
      <c r="AX90">
        <v>1.143</v>
      </c>
      <c r="AY90">
        <v>0</v>
      </c>
      <c r="AZ90">
        <f t="shared" si="3"/>
        <v>80.771748999999986</v>
      </c>
      <c r="BA90">
        <f t="shared" si="4"/>
        <v>2627.9967790000001</v>
      </c>
      <c r="BD90">
        <v>2.0896979999999998</v>
      </c>
      <c r="BE90">
        <v>0</v>
      </c>
      <c r="BF90">
        <v>2.3484999999999999E-2</v>
      </c>
      <c r="BG90">
        <v>0</v>
      </c>
      <c r="BH90">
        <v>0</v>
      </c>
      <c r="BI90">
        <v>0.84400399999999998</v>
      </c>
      <c r="BJ90">
        <v>0</v>
      </c>
      <c r="BK90">
        <v>1.6140000000000002E-2</v>
      </c>
      <c r="BL90">
        <v>0</v>
      </c>
      <c r="BM90">
        <v>0</v>
      </c>
      <c r="BN90">
        <v>0</v>
      </c>
      <c r="BO90">
        <v>2.02</v>
      </c>
      <c r="BP90">
        <v>1.07</v>
      </c>
      <c r="BQ90">
        <v>0</v>
      </c>
      <c r="BR90">
        <v>0.49992799999999998</v>
      </c>
      <c r="BS90">
        <v>1.64</v>
      </c>
      <c r="BT90">
        <v>0</v>
      </c>
      <c r="BU90">
        <v>2.6925140000000001</v>
      </c>
      <c r="BV90">
        <v>1.341844</v>
      </c>
      <c r="BW90">
        <v>9.4499999999999993</v>
      </c>
      <c r="BX90">
        <v>4.2581249999999997</v>
      </c>
      <c r="BY90">
        <v>0.26</v>
      </c>
      <c r="BZ90">
        <v>1.9381029999999999</v>
      </c>
      <c r="CA90">
        <v>3.5116909999999999</v>
      </c>
      <c r="CB90">
        <v>1.88</v>
      </c>
      <c r="CC90">
        <v>0.87</v>
      </c>
      <c r="CD90">
        <v>1.47</v>
      </c>
      <c r="CE90">
        <v>1.04</v>
      </c>
      <c r="CF90">
        <v>0.17</v>
      </c>
      <c r="CG90">
        <v>3.01</v>
      </c>
      <c r="CH90">
        <v>0</v>
      </c>
      <c r="CI90">
        <v>8</v>
      </c>
      <c r="CJ90">
        <v>1.92</v>
      </c>
      <c r="CK90">
        <v>1.79</v>
      </c>
      <c r="CL90">
        <v>5.313701</v>
      </c>
      <c r="CM90">
        <v>0.935114</v>
      </c>
      <c r="CN90">
        <v>3.5424669999999998</v>
      </c>
      <c r="CO90">
        <v>3</v>
      </c>
      <c r="CP90">
        <v>0.99528000000000005</v>
      </c>
      <c r="CQ90">
        <v>2.7933970000000001</v>
      </c>
      <c r="CR90">
        <v>3.51</v>
      </c>
      <c r="CS90">
        <v>1.9422360000000001</v>
      </c>
      <c r="CT90">
        <v>1.9429620000000001</v>
      </c>
      <c r="CU90">
        <v>0.97984199999999999</v>
      </c>
      <c r="CV90">
        <v>2.6836880000000001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80.771748999999986</v>
      </c>
    </row>
    <row r="91" spans="1:114">
      <c r="A91" t="s">
        <v>133</v>
      </c>
      <c r="B91">
        <v>0</v>
      </c>
      <c r="C91">
        <v>0</v>
      </c>
      <c r="D91">
        <v>46.031999999999996</v>
      </c>
      <c r="E91">
        <v>0</v>
      </c>
      <c r="F91">
        <v>15.607799999999999</v>
      </c>
      <c r="G91">
        <v>22.62</v>
      </c>
      <c r="H91">
        <v>0</v>
      </c>
      <c r="I91">
        <v>92.582999999999998</v>
      </c>
      <c r="J91">
        <v>2.286</v>
      </c>
      <c r="K91">
        <v>687.84215500000005</v>
      </c>
      <c r="L91">
        <v>437.60275000000001</v>
      </c>
      <c r="M91">
        <v>92.92</v>
      </c>
      <c r="N91">
        <v>119.15625</v>
      </c>
      <c r="O91">
        <v>62.395313000000002</v>
      </c>
      <c r="P91">
        <v>88.92</v>
      </c>
      <c r="Q91">
        <v>20.951000000000001</v>
      </c>
      <c r="R91">
        <v>42.846803999999999</v>
      </c>
      <c r="S91">
        <v>26.620229999999999</v>
      </c>
      <c r="T91">
        <v>0.5625</v>
      </c>
      <c r="U91">
        <v>348.97500000000002</v>
      </c>
      <c r="V91">
        <v>20.731850000000001</v>
      </c>
      <c r="W91">
        <v>34.295499999999997</v>
      </c>
      <c r="X91">
        <v>147.515625</v>
      </c>
      <c r="Y91">
        <v>0</v>
      </c>
      <c r="Z91">
        <v>6.5537999999999998</v>
      </c>
      <c r="AA91">
        <v>28.09872</v>
      </c>
      <c r="AB91">
        <v>3.47</v>
      </c>
      <c r="AC91">
        <v>10.02744</v>
      </c>
      <c r="AD91">
        <v>0</v>
      </c>
      <c r="AE91">
        <v>0</v>
      </c>
      <c r="AF91">
        <v>16.662400000000002</v>
      </c>
      <c r="AG91">
        <v>42.923200000000001</v>
      </c>
      <c r="AH91">
        <v>0</v>
      </c>
      <c r="AI91">
        <v>0</v>
      </c>
      <c r="AJ91">
        <v>0</v>
      </c>
      <c r="AK91">
        <v>26.4315</v>
      </c>
      <c r="AL91">
        <v>0</v>
      </c>
      <c r="AM91">
        <v>5.4608400000000001</v>
      </c>
      <c r="AN91">
        <v>0.84236999999999995</v>
      </c>
      <c r="AO91">
        <v>0</v>
      </c>
      <c r="AP91">
        <v>0.25619999999999998</v>
      </c>
      <c r="AQ91">
        <v>0</v>
      </c>
      <c r="AR91">
        <v>46.368000000000002</v>
      </c>
      <c r="AS91">
        <v>31.897383000000001</v>
      </c>
      <c r="AT91">
        <v>7.4984000000000002</v>
      </c>
      <c r="AU91">
        <v>0</v>
      </c>
      <c r="AV91">
        <v>0</v>
      </c>
      <c r="AW91">
        <v>0</v>
      </c>
      <c r="AX91">
        <v>1.143</v>
      </c>
      <c r="AY91">
        <v>0</v>
      </c>
      <c r="AZ91">
        <f t="shared" si="3"/>
        <v>80.831971999999993</v>
      </c>
      <c r="BA91">
        <f t="shared" si="4"/>
        <v>2618.9290020000003</v>
      </c>
      <c r="BD91">
        <v>2.0896979999999998</v>
      </c>
      <c r="BE91">
        <v>0</v>
      </c>
      <c r="BF91">
        <v>2.3708E-2</v>
      </c>
      <c r="BG91">
        <v>0</v>
      </c>
      <c r="BH91">
        <v>0</v>
      </c>
      <c r="BI91">
        <v>0.84400399999999998</v>
      </c>
      <c r="BJ91">
        <v>0</v>
      </c>
      <c r="BK91">
        <v>1.6140000000000002E-2</v>
      </c>
      <c r="BL91">
        <v>0</v>
      </c>
      <c r="BM91">
        <v>0</v>
      </c>
      <c r="BN91">
        <v>0</v>
      </c>
      <c r="BO91">
        <v>2.02</v>
      </c>
      <c r="BP91">
        <v>1.07</v>
      </c>
      <c r="BQ91">
        <v>0</v>
      </c>
      <c r="BR91">
        <v>0.49992799999999998</v>
      </c>
      <c r="BS91">
        <v>1.64</v>
      </c>
      <c r="BT91">
        <v>0</v>
      </c>
      <c r="BU91">
        <v>2.6925140000000001</v>
      </c>
      <c r="BV91">
        <v>1.341844</v>
      </c>
      <c r="BW91">
        <v>9.4499999999999993</v>
      </c>
      <c r="BX91">
        <v>4.2581249999999997</v>
      </c>
      <c r="BY91">
        <v>0.26</v>
      </c>
      <c r="BZ91">
        <v>1.9381029999999999</v>
      </c>
      <c r="CA91">
        <v>3.5116909999999999</v>
      </c>
      <c r="CB91">
        <v>1.88</v>
      </c>
      <c r="CC91">
        <v>0.9</v>
      </c>
      <c r="CD91">
        <v>1.5</v>
      </c>
      <c r="CE91">
        <v>1.04</v>
      </c>
      <c r="CF91">
        <v>0.17</v>
      </c>
      <c r="CG91">
        <v>3.01</v>
      </c>
      <c r="CH91">
        <v>0</v>
      </c>
      <c r="CI91">
        <v>8</v>
      </c>
      <c r="CJ91">
        <v>1.92</v>
      </c>
      <c r="CK91">
        <v>1.79</v>
      </c>
      <c r="CL91">
        <v>5.313701</v>
      </c>
      <c r="CM91">
        <v>0.935114</v>
      </c>
      <c r="CN91">
        <v>3.5424669999999998</v>
      </c>
      <c r="CO91">
        <v>3</v>
      </c>
      <c r="CP91">
        <v>0.99528000000000005</v>
      </c>
      <c r="CQ91">
        <v>2.7933970000000001</v>
      </c>
      <c r="CR91">
        <v>3.51</v>
      </c>
      <c r="CS91">
        <v>1.9422360000000001</v>
      </c>
      <c r="CT91">
        <v>1.9429620000000001</v>
      </c>
      <c r="CU91">
        <v>0.97984199999999999</v>
      </c>
      <c r="CV91">
        <v>2.6836880000000001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80.831971999999993</v>
      </c>
    </row>
    <row r="92" spans="1:114">
      <c r="A92" t="s">
        <v>134</v>
      </c>
      <c r="B92">
        <v>0</v>
      </c>
      <c r="C92">
        <v>0</v>
      </c>
      <c r="D92">
        <v>46.031999999999996</v>
      </c>
      <c r="E92">
        <v>0</v>
      </c>
      <c r="F92">
        <v>15.607799999999999</v>
      </c>
      <c r="G92">
        <v>22.62</v>
      </c>
      <c r="H92">
        <v>0</v>
      </c>
      <c r="I92">
        <v>92.582999999999998</v>
      </c>
      <c r="J92">
        <v>2.286</v>
      </c>
      <c r="K92">
        <v>687.84215500000005</v>
      </c>
      <c r="L92">
        <v>437.60275000000001</v>
      </c>
      <c r="M92">
        <v>92.92</v>
      </c>
      <c r="N92">
        <v>119.15625</v>
      </c>
      <c r="O92">
        <v>62.395313000000002</v>
      </c>
      <c r="P92">
        <v>88.92</v>
      </c>
      <c r="Q92">
        <v>20.951000000000001</v>
      </c>
      <c r="R92">
        <v>42.846803999999999</v>
      </c>
      <c r="S92">
        <v>26.620229999999999</v>
      </c>
      <c r="T92">
        <v>0.5625</v>
      </c>
      <c r="U92">
        <v>348.97500000000002</v>
      </c>
      <c r="V92">
        <v>20.731850000000001</v>
      </c>
      <c r="W92">
        <v>34.295499999999997</v>
      </c>
      <c r="X92">
        <v>147.515625</v>
      </c>
      <c r="Y92">
        <v>0</v>
      </c>
      <c r="Z92">
        <v>6.5537999999999998</v>
      </c>
      <c r="AA92">
        <v>28.09872</v>
      </c>
      <c r="AB92">
        <v>3.47</v>
      </c>
      <c r="AC92">
        <v>10.02744</v>
      </c>
      <c r="AD92">
        <v>0</v>
      </c>
      <c r="AE92">
        <v>0</v>
      </c>
      <c r="AF92">
        <v>16.662400000000002</v>
      </c>
      <c r="AG92">
        <v>42.923200000000001</v>
      </c>
      <c r="AH92">
        <v>0</v>
      </c>
      <c r="AI92">
        <v>0</v>
      </c>
      <c r="AJ92">
        <v>0</v>
      </c>
      <c r="AK92">
        <v>26.4315</v>
      </c>
      <c r="AL92">
        <v>0</v>
      </c>
      <c r="AM92">
        <v>5.4608400000000001</v>
      </c>
      <c r="AN92">
        <v>0.84236999999999995</v>
      </c>
      <c r="AO92">
        <v>0</v>
      </c>
      <c r="AP92">
        <v>0.25619999999999998</v>
      </c>
      <c r="AQ92">
        <v>0</v>
      </c>
      <c r="AR92">
        <v>46.368000000000002</v>
      </c>
      <c r="AS92">
        <v>31.897383000000001</v>
      </c>
      <c r="AT92">
        <v>7.4984000000000002</v>
      </c>
      <c r="AU92">
        <v>0</v>
      </c>
      <c r="AV92">
        <v>0</v>
      </c>
      <c r="AW92">
        <v>0</v>
      </c>
      <c r="AX92">
        <v>1.143</v>
      </c>
      <c r="AY92">
        <v>0</v>
      </c>
      <c r="AZ92">
        <f t="shared" si="3"/>
        <v>80.831971999999993</v>
      </c>
      <c r="BA92">
        <f t="shared" si="4"/>
        <v>2618.9290020000003</v>
      </c>
      <c r="BD92">
        <v>2.0896979999999998</v>
      </c>
      <c r="BE92">
        <v>0</v>
      </c>
      <c r="BF92">
        <v>2.3708E-2</v>
      </c>
      <c r="BG92">
        <v>0</v>
      </c>
      <c r="BH92">
        <v>0</v>
      </c>
      <c r="BI92">
        <v>0.84400399999999998</v>
      </c>
      <c r="BJ92">
        <v>0</v>
      </c>
      <c r="BK92">
        <v>1.6140000000000002E-2</v>
      </c>
      <c r="BL92">
        <v>0</v>
      </c>
      <c r="BM92">
        <v>0</v>
      </c>
      <c r="BN92">
        <v>0</v>
      </c>
      <c r="BO92">
        <v>2.02</v>
      </c>
      <c r="BP92">
        <v>1.07</v>
      </c>
      <c r="BQ92">
        <v>0</v>
      </c>
      <c r="BR92">
        <v>0.49992799999999998</v>
      </c>
      <c r="BS92">
        <v>1.64</v>
      </c>
      <c r="BT92">
        <v>0</v>
      </c>
      <c r="BU92">
        <v>2.6925140000000001</v>
      </c>
      <c r="BV92">
        <v>1.341844</v>
      </c>
      <c r="BW92">
        <v>9.4499999999999993</v>
      </c>
      <c r="BX92">
        <v>4.2581249999999997</v>
      </c>
      <c r="BY92">
        <v>0.26</v>
      </c>
      <c r="BZ92">
        <v>1.9381029999999999</v>
      </c>
      <c r="CA92">
        <v>3.5116909999999999</v>
      </c>
      <c r="CB92">
        <v>1.88</v>
      </c>
      <c r="CC92">
        <v>0.9</v>
      </c>
      <c r="CD92">
        <v>1.5</v>
      </c>
      <c r="CE92">
        <v>1.04</v>
      </c>
      <c r="CF92">
        <v>0.17</v>
      </c>
      <c r="CG92">
        <v>3.01</v>
      </c>
      <c r="CH92">
        <v>0</v>
      </c>
      <c r="CI92">
        <v>8</v>
      </c>
      <c r="CJ92">
        <v>1.92</v>
      </c>
      <c r="CK92">
        <v>1.79</v>
      </c>
      <c r="CL92">
        <v>5.313701</v>
      </c>
      <c r="CM92">
        <v>0.935114</v>
      </c>
      <c r="CN92">
        <v>3.5424669999999998</v>
      </c>
      <c r="CO92">
        <v>3</v>
      </c>
      <c r="CP92">
        <v>0.99528000000000005</v>
      </c>
      <c r="CQ92">
        <v>2.7933970000000001</v>
      </c>
      <c r="CR92">
        <v>3.51</v>
      </c>
      <c r="CS92">
        <v>1.9422360000000001</v>
      </c>
      <c r="CT92">
        <v>1.9429620000000001</v>
      </c>
      <c r="CU92">
        <v>0.97984199999999999</v>
      </c>
      <c r="CV92">
        <v>2.6836880000000001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80.831971999999993</v>
      </c>
    </row>
    <row r="93" spans="1:114">
      <c r="A93" t="s">
        <v>135</v>
      </c>
      <c r="B93">
        <v>0</v>
      </c>
      <c r="C93">
        <v>0</v>
      </c>
      <c r="D93">
        <v>46.031999999999996</v>
      </c>
      <c r="E93">
        <v>0</v>
      </c>
      <c r="F93">
        <v>15.607799999999999</v>
      </c>
      <c r="G93">
        <v>22.62</v>
      </c>
      <c r="H93">
        <v>0</v>
      </c>
      <c r="I93">
        <v>92.582999999999998</v>
      </c>
      <c r="J93">
        <v>2.286</v>
      </c>
      <c r="K93">
        <v>684.39419399999997</v>
      </c>
      <c r="L93">
        <v>437.60275000000001</v>
      </c>
      <c r="M93">
        <v>92.92</v>
      </c>
      <c r="N93">
        <v>119.15625</v>
      </c>
      <c r="O93">
        <v>62.395313000000002</v>
      </c>
      <c r="P93">
        <v>88.92</v>
      </c>
      <c r="Q93">
        <v>20.951000000000001</v>
      </c>
      <c r="R93">
        <v>42.846803999999999</v>
      </c>
      <c r="S93">
        <v>26.620229999999999</v>
      </c>
      <c r="T93">
        <v>0.5625</v>
      </c>
      <c r="U93">
        <v>348.97500000000002</v>
      </c>
      <c r="V93">
        <v>20.731850000000001</v>
      </c>
      <c r="W93">
        <v>34.295499999999997</v>
      </c>
      <c r="X93">
        <v>147.515625</v>
      </c>
      <c r="Y93">
        <v>0</v>
      </c>
      <c r="Z93">
        <v>6.5537999999999998</v>
      </c>
      <c r="AA93">
        <v>28.09872</v>
      </c>
      <c r="AB93">
        <v>3.47</v>
      </c>
      <c r="AC93">
        <v>1.58328</v>
      </c>
      <c r="AD93">
        <v>0</v>
      </c>
      <c r="AE93">
        <v>0</v>
      </c>
      <c r="AF93">
        <v>16.662400000000002</v>
      </c>
      <c r="AG93">
        <v>42.923200000000001</v>
      </c>
      <c r="AH93">
        <v>0</v>
      </c>
      <c r="AI93">
        <v>0</v>
      </c>
      <c r="AJ93">
        <v>0</v>
      </c>
      <c r="AK93">
        <v>26.4315</v>
      </c>
      <c r="AL93">
        <v>0</v>
      </c>
      <c r="AM93">
        <v>5.4608400000000001</v>
      </c>
      <c r="AN93">
        <v>0.84236999999999995</v>
      </c>
      <c r="AO93">
        <v>0</v>
      </c>
      <c r="AP93">
        <v>0.25619999999999998</v>
      </c>
      <c r="AQ93">
        <v>0</v>
      </c>
      <c r="AR93">
        <v>44.16</v>
      </c>
      <c r="AS93">
        <v>31.897383000000001</v>
      </c>
      <c r="AT93">
        <v>7.4984000000000002</v>
      </c>
      <c r="AU93">
        <v>0</v>
      </c>
      <c r="AV93">
        <v>0</v>
      </c>
      <c r="AW93">
        <v>0</v>
      </c>
      <c r="AX93">
        <v>1.143</v>
      </c>
      <c r="AY93">
        <v>0</v>
      </c>
      <c r="AZ93">
        <f t="shared" si="3"/>
        <v>80.831971999999993</v>
      </c>
      <c r="BA93">
        <f t="shared" si="4"/>
        <v>2604.8288810000004</v>
      </c>
      <c r="BD93">
        <v>2.0896979999999998</v>
      </c>
      <c r="BE93">
        <v>0</v>
      </c>
      <c r="BF93">
        <v>2.3708E-2</v>
      </c>
      <c r="BG93">
        <v>0</v>
      </c>
      <c r="BH93">
        <v>0</v>
      </c>
      <c r="BI93">
        <v>0.84400399999999998</v>
      </c>
      <c r="BJ93">
        <v>0</v>
      </c>
      <c r="BK93">
        <v>1.6140000000000002E-2</v>
      </c>
      <c r="BL93">
        <v>0</v>
      </c>
      <c r="BM93">
        <v>0</v>
      </c>
      <c r="BN93">
        <v>0</v>
      </c>
      <c r="BO93">
        <v>2.02</v>
      </c>
      <c r="BP93">
        <v>1.07</v>
      </c>
      <c r="BQ93">
        <v>0</v>
      </c>
      <c r="BR93">
        <v>0.49992799999999998</v>
      </c>
      <c r="BS93">
        <v>1.64</v>
      </c>
      <c r="BT93">
        <v>0</v>
      </c>
      <c r="BU93">
        <v>2.6925140000000001</v>
      </c>
      <c r="BV93">
        <v>1.341844</v>
      </c>
      <c r="BW93">
        <v>9.4499999999999993</v>
      </c>
      <c r="BX93">
        <v>4.2581249999999997</v>
      </c>
      <c r="BY93">
        <v>0.26</v>
      </c>
      <c r="BZ93">
        <v>1.9381029999999999</v>
      </c>
      <c r="CA93">
        <v>3.5116909999999999</v>
      </c>
      <c r="CB93">
        <v>1.88</v>
      </c>
      <c r="CC93">
        <v>0.9</v>
      </c>
      <c r="CD93">
        <v>1.5</v>
      </c>
      <c r="CE93">
        <v>1.04</v>
      </c>
      <c r="CF93">
        <v>0.17</v>
      </c>
      <c r="CG93">
        <v>3.01</v>
      </c>
      <c r="CH93">
        <v>0</v>
      </c>
      <c r="CI93">
        <v>8</v>
      </c>
      <c r="CJ93">
        <v>1.92</v>
      </c>
      <c r="CK93">
        <v>1.79</v>
      </c>
      <c r="CL93">
        <v>5.313701</v>
      </c>
      <c r="CM93">
        <v>0.935114</v>
      </c>
      <c r="CN93">
        <v>3.5424669999999998</v>
      </c>
      <c r="CO93">
        <v>3</v>
      </c>
      <c r="CP93">
        <v>0.99528000000000005</v>
      </c>
      <c r="CQ93">
        <v>2.7933970000000001</v>
      </c>
      <c r="CR93">
        <v>3.51</v>
      </c>
      <c r="CS93">
        <v>1.9422360000000001</v>
      </c>
      <c r="CT93">
        <v>1.9429620000000001</v>
      </c>
      <c r="CU93">
        <v>0.97984199999999999</v>
      </c>
      <c r="CV93">
        <v>2.6836880000000001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80.831971999999993</v>
      </c>
    </row>
    <row r="94" spans="1:114">
      <c r="A94" t="s">
        <v>136</v>
      </c>
      <c r="B94">
        <v>0</v>
      </c>
      <c r="C94">
        <v>0</v>
      </c>
      <c r="D94">
        <v>46.031999999999996</v>
      </c>
      <c r="E94">
        <v>0</v>
      </c>
      <c r="F94">
        <v>15.607799999999999</v>
      </c>
      <c r="G94">
        <v>22.62</v>
      </c>
      <c r="H94">
        <v>0</v>
      </c>
      <c r="I94">
        <v>92.582999999999998</v>
      </c>
      <c r="J94">
        <v>2.286</v>
      </c>
      <c r="K94">
        <v>627.65550099999996</v>
      </c>
      <c r="L94">
        <v>437.60275000000001</v>
      </c>
      <c r="M94">
        <v>92.92</v>
      </c>
      <c r="N94">
        <v>119.15625</v>
      </c>
      <c r="O94">
        <v>62.395313000000002</v>
      </c>
      <c r="P94">
        <v>88.92</v>
      </c>
      <c r="Q94">
        <v>20.951000000000001</v>
      </c>
      <c r="R94">
        <v>42.846803999999999</v>
      </c>
      <c r="S94">
        <v>26.620229999999999</v>
      </c>
      <c r="T94">
        <v>0.5625</v>
      </c>
      <c r="U94">
        <v>348.97500000000002</v>
      </c>
      <c r="V94">
        <v>20.731850000000001</v>
      </c>
      <c r="W94">
        <v>34.295499999999997</v>
      </c>
      <c r="X94">
        <v>147.515625</v>
      </c>
      <c r="Y94">
        <v>0</v>
      </c>
      <c r="Z94">
        <v>6.5537999999999998</v>
      </c>
      <c r="AA94">
        <v>28.09872</v>
      </c>
      <c r="AB94">
        <v>0</v>
      </c>
      <c r="AC94">
        <v>0</v>
      </c>
      <c r="AD94">
        <v>0</v>
      </c>
      <c r="AE94">
        <v>0</v>
      </c>
      <c r="AF94">
        <v>16.662400000000002</v>
      </c>
      <c r="AG94">
        <v>42.923200000000001</v>
      </c>
      <c r="AH94">
        <v>0</v>
      </c>
      <c r="AI94">
        <v>0</v>
      </c>
      <c r="AJ94">
        <v>0</v>
      </c>
      <c r="AK94">
        <v>26.4315</v>
      </c>
      <c r="AL94">
        <v>0</v>
      </c>
      <c r="AM94">
        <v>5.4608400000000001</v>
      </c>
      <c r="AN94">
        <v>0.84236999999999995</v>
      </c>
      <c r="AO94">
        <v>0</v>
      </c>
      <c r="AP94">
        <v>0.25619999999999998</v>
      </c>
      <c r="AQ94">
        <v>0</v>
      </c>
      <c r="AR94">
        <v>44.16</v>
      </c>
      <c r="AS94">
        <v>31.897383000000001</v>
      </c>
      <c r="AT94">
        <v>7.4984000000000002</v>
      </c>
      <c r="AU94">
        <v>0</v>
      </c>
      <c r="AV94">
        <v>0</v>
      </c>
      <c r="AW94">
        <v>0</v>
      </c>
      <c r="AX94">
        <v>1.143</v>
      </c>
      <c r="AY94">
        <v>0</v>
      </c>
      <c r="AZ94">
        <f t="shared" si="3"/>
        <v>80.781971999999982</v>
      </c>
      <c r="BA94">
        <f t="shared" si="4"/>
        <v>2542.9869080000003</v>
      </c>
      <c r="BD94">
        <v>2.0896979999999998</v>
      </c>
      <c r="BE94">
        <v>0</v>
      </c>
      <c r="BF94">
        <v>2.3708E-2</v>
      </c>
      <c r="BG94">
        <v>0</v>
      </c>
      <c r="BH94">
        <v>0</v>
      </c>
      <c r="BI94">
        <v>0.84400399999999998</v>
      </c>
      <c r="BJ94">
        <v>0</v>
      </c>
      <c r="BK94">
        <v>1.6140000000000002E-2</v>
      </c>
      <c r="BL94">
        <v>0</v>
      </c>
      <c r="BM94">
        <v>0</v>
      </c>
      <c r="BN94">
        <v>0</v>
      </c>
      <c r="BO94">
        <v>2.02</v>
      </c>
      <c r="BP94">
        <v>1.07</v>
      </c>
      <c r="BQ94">
        <v>0</v>
      </c>
      <c r="BR94">
        <v>0.49992799999999998</v>
      </c>
      <c r="BS94">
        <v>1.64</v>
      </c>
      <c r="BT94">
        <v>0</v>
      </c>
      <c r="BU94">
        <v>2.6925140000000001</v>
      </c>
      <c r="BV94">
        <v>1.341844</v>
      </c>
      <c r="BW94">
        <v>9.4499999999999993</v>
      </c>
      <c r="BX94">
        <v>4.2581249999999997</v>
      </c>
      <c r="BY94">
        <v>0.26</v>
      </c>
      <c r="BZ94">
        <v>1.9381029999999999</v>
      </c>
      <c r="CA94">
        <v>3.5116909999999999</v>
      </c>
      <c r="CB94">
        <v>1.88</v>
      </c>
      <c r="CC94">
        <v>0.87</v>
      </c>
      <c r="CD94">
        <v>1.48</v>
      </c>
      <c r="CE94">
        <v>1.04</v>
      </c>
      <c r="CF94">
        <v>0.17</v>
      </c>
      <c r="CG94">
        <v>3.01</v>
      </c>
      <c r="CH94">
        <v>0</v>
      </c>
      <c r="CI94">
        <v>8</v>
      </c>
      <c r="CJ94">
        <v>1.92</v>
      </c>
      <c r="CK94">
        <v>1.79</v>
      </c>
      <c r="CL94">
        <v>5.313701</v>
      </c>
      <c r="CM94">
        <v>0.935114</v>
      </c>
      <c r="CN94">
        <v>3.5424669999999998</v>
      </c>
      <c r="CO94">
        <v>3</v>
      </c>
      <c r="CP94">
        <v>0.99528000000000005</v>
      </c>
      <c r="CQ94">
        <v>2.7933970000000001</v>
      </c>
      <c r="CR94">
        <v>3.51</v>
      </c>
      <c r="CS94">
        <v>1.9422360000000001</v>
      </c>
      <c r="CT94">
        <v>1.9429620000000001</v>
      </c>
      <c r="CU94">
        <v>0.97984199999999999</v>
      </c>
      <c r="CV94">
        <v>2.6836880000000001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80.781971999999982</v>
      </c>
    </row>
    <row r="95" spans="1:114">
      <c r="A95" t="s">
        <v>137</v>
      </c>
      <c r="B95">
        <v>0</v>
      </c>
      <c r="C95">
        <v>0</v>
      </c>
      <c r="D95">
        <v>46.031999999999996</v>
      </c>
      <c r="E95">
        <v>0</v>
      </c>
      <c r="F95">
        <v>15.607799999999999</v>
      </c>
      <c r="G95">
        <v>22.62</v>
      </c>
      <c r="H95">
        <v>0</v>
      </c>
      <c r="I95">
        <v>92.582999999999998</v>
      </c>
      <c r="J95">
        <v>2.286</v>
      </c>
      <c r="K95">
        <v>570.90936099999999</v>
      </c>
      <c r="L95">
        <v>437.60275000000001</v>
      </c>
      <c r="M95">
        <v>92.92</v>
      </c>
      <c r="N95">
        <v>119.15625</v>
      </c>
      <c r="O95">
        <v>62.395313000000002</v>
      </c>
      <c r="P95">
        <v>88.92</v>
      </c>
      <c r="Q95">
        <v>20.951000000000001</v>
      </c>
      <c r="R95">
        <v>42.846803999999999</v>
      </c>
      <c r="S95">
        <v>26.620229999999999</v>
      </c>
      <c r="T95">
        <v>0.5625</v>
      </c>
      <c r="U95">
        <v>348.97500000000002</v>
      </c>
      <c r="V95">
        <v>20.731850000000001</v>
      </c>
      <c r="W95">
        <v>34.295499999999997</v>
      </c>
      <c r="X95">
        <v>147.515625</v>
      </c>
      <c r="Y95">
        <v>0</v>
      </c>
      <c r="Z95">
        <v>6.5537999999999998</v>
      </c>
      <c r="AA95">
        <v>13.983000000000001</v>
      </c>
      <c r="AB95">
        <v>0</v>
      </c>
      <c r="AC95">
        <v>0</v>
      </c>
      <c r="AD95">
        <v>0</v>
      </c>
      <c r="AE95">
        <v>0</v>
      </c>
      <c r="AF95">
        <v>8.5343999999999998</v>
      </c>
      <c r="AG95">
        <v>42.923200000000001</v>
      </c>
      <c r="AH95">
        <v>0</v>
      </c>
      <c r="AI95">
        <v>0</v>
      </c>
      <c r="AJ95">
        <v>0</v>
      </c>
      <c r="AK95">
        <v>26.4315</v>
      </c>
      <c r="AL95">
        <v>0</v>
      </c>
      <c r="AM95">
        <v>5.4608400000000001</v>
      </c>
      <c r="AN95">
        <v>0.84236999999999995</v>
      </c>
      <c r="AO95">
        <v>0</v>
      </c>
      <c r="AP95">
        <v>0.25619999999999998</v>
      </c>
      <c r="AQ95">
        <v>0</v>
      </c>
      <c r="AR95">
        <v>44.16</v>
      </c>
      <c r="AS95">
        <v>31.897383000000001</v>
      </c>
      <c r="AT95">
        <v>7.4984000000000002</v>
      </c>
      <c r="AU95">
        <v>0</v>
      </c>
      <c r="AV95">
        <v>0</v>
      </c>
      <c r="AW95">
        <v>0</v>
      </c>
      <c r="AX95">
        <v>1.143</v>
      </c>
      <c r="AY95">
        <v>0</v>
      </c>
      <c r="AZ95">
        <f t="shared" si="3"/>
        <v>80.782045999999994</v>
      </c>
      <c r="BA95">
        <f t="shared" si="4"/>
        <v>2463.9971220000002</v>
      </c>
      <c r="BD95">
        <v>2.0896979999999998</v>
      </c>
      <c r="BE95">
        <v>0</v>
      </c>
      <c r="BF95">
        <v>2.3782000000000001E-2</v>
      </c>
      <c r="BG95">
        <v>0</v>
      </c>
      <c r="BH95">
        <v>0</v>
      </c>
      <c r="BI95">
        <v>0.84400399999999998</v>
      </c>
      <c r="BJ95">
        <v>0</v>
      </c>
      <c r="BK95">
        <v>1.6140000000000002E-2</v>
      </c>
      <c r="BL95">
        <v>0</v>
      </c>
      <c r="BM95">
        <v>0</v>
      </c>
      <c r="BN95">
        <v>0</v>
      </c>
      <c r="BO95">
        <v>2.02</v>
      </c>
      <c r="BP95">
        <v>1.07</v>
      </c>
      <c r="BQ95">
        <v>0</v>
      </c>
      <c r="BR95">
        <v>0.49992799999999998</v>
      </c>
      <c r="BS95">
        <v>1.64</v>
      </c>
      <c r="BT95">
        <v>0</v>
      </c>
      <c r="BU95">
        <v>2.6925140000000001</v>
      </c>
      <c r="BV95">
        <v>1.341844</v>
      </c>
      <c r="BW95">
        <v>9.4499999999999993</v>
      </c>
      <c r="BX95">
        <v>4.2581249999999997</v>
      </c>
      <c r="BY95">
        <v>0.26</v>
      </c>
      <c r="BZ95">
        <v>1.9381029999999999</v>
      </c>
      <c r="CA95">
        <v>3.5116909999999999</v>
      </c>
      <c r="CB95">
        <v>1.88</v>
      </c>
      <c r="CC95">
        <v>0.87</v>
      </c>
      <c r="CD95">
        <v>1.48</v>
      </c>
      <c r="CE95">
        <v>1.04</v>
      </c>
      <c r="CF95">
        <v>0.17</v>
      </c>
      <c r="CG95">
        <v>3.01</v>
      </c>
      <c r="CH95">
        <v>0</v>
      </c>
      <c r="CI95">
        <v>8</v>
      </c>
      <c r="CJ95">
        <v>1.92</v>
      </c>
      <c r="CK95">
        <v>1.79</v>
      </c>
      <c r="CL95">
        <v>5.313701</v>
      </c>
      <c r="CM95">
        <v>0.935114</v>
      </c>
      <c r="CN95">
        <v>3.5424669999999998</v>
      </c>
      <c r="CO95">
        <v>3</v>
      </c>
      <c r="CP95">
        <v>0.99528000000000005</v>
      </c>
      <c r="CQ95">
        <v>2.7933970000000001</v>
      </c>
      <c r="CR95">
        <v>3.51</v>
      </c>
      <c r="CS95">
        <v>1.9422360000000001</v>
      </c>
      <c r="CT95">
        <v>1.9429620000000001</v>
      </c>
      <c r="CU95">
        <v>0.97984199999999999</v>
      </c>
      <c r="CV95">
        <v>2.6836880000000001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80.782045999999994</v>
      </c>
    </row>
    <row r="96" spans="1:114">
      <c r="A96" t="s">
        <v>138</v>
      </c>
      <c r="B96">
        <v>0</v>
      </c>
      <c r="C96">
        <v>0</v>
      </c>
      <c r="D96">
        <v>46.031999999999996</v>
      </c>
      <c r="E96">
        <v>0</v>
      </c>
      <c r="F96">
        <v>15.607799999999999</v>
      </c>
      <c r="G96">
        <v>22.62</v>
      </c>
      <c r="H96">
        <v>0</v>
      </c>
      <c r="I96">
        <v>92.582999999999998</v>
      </c>
      <c r="J96">
        <v>2.286</v>
      </c>
      <c r="K96">
        <v>514.16322100000002</v>
      </c>
      <c r="L96">
        <v>437.60275000000001</v>
      </c>
      <c r="M96">
        <v>92.92</v>
      </c>
      <c r="N96">
        <v>119.15625</v>
      </c>
      <c r="O96">
        <v>62.395313000000002</v>
      </c>
      <c r="P96">
        <v>88.92</v>
      </c>
      <c r="Q96">
        <v>20.951000000000001</v>
      </c>
      <c r="R96">
        <v>42.846803999999999</v>
      </c>
      <c r="S96">
        <v>26.620229999999999</v>
      </c>
      <c r="T96">
        <v>0.5625</v>
      </c>
      <c r="U96">
        <v>348.97500000000002</v>
      </c>
      <c r="V96">
        <v>20.731850000000001</v>
      </c>
      <c r="W96">
        <v>34.295499999999997</v>
      </c>
      <c r="X96">
        <v>147.515625</v>
      </c>
      <c r="Y96">
        <v>0</v>
      </c>
      <c r="Z96">
        <v>6.5537999999999998</v>
      </c>
      <c r="AA96">
        <v>4.5819999999999999</v>
      </c>
      <c r="AB96">
        <v>0</v>
      </c>
      <c r="AC96">
        <v>0</v>
      </c>
      <c r="AD96">
        <v>0</v>
      </c>
      <c r="AE96">
        <v>0</v>
      </c>
      <c r="AF96">
        <v>8.5343999999999998</v>
      </c>
      <c r="AG96">
        <v>42.923200000000001</v>
      </c>
      <c r="AH96">
        <v>0</v>
      </c>
      <c r="AI96">
        <v>0</v>
      </c>
      <c r="AJ96">
        <v>0</v>
      </c>
      <c r="AK96">
        <v>26.4315</v>
      </c>
      <c r="AL96">
        <v>0</v>
      </c>
      <c r="AM96">
        <v>5.4608400000000001</v>
      </c>
      <c r="AN96">
        <v>0.84236999999999995</v>
      </c>
      <c r="AO96">
        <v>0</v>
      </c>
      <c r="AP96">
        <v>0.25619999999999998</v>
      </c>
      <c r="AQ96">
        <v>0</v>
      </c>
      <c r="AR96">
        <v>44.16</v>
      </c>
      <c r="AS96">
        <v>31.897383000000001</v>
      </c>
      <c r="AT96">
        <v>7.4984000000000002</v>
      </c>
      <c r="AU96">
        <v>0</v>
      </c>
      <c r="AV96">
        <v>0</v>
      </c>
      <c r="AW96">
        <v>0</v>
      </c>
      <c r="AX96">
        <v>1.143</v>
      </c>
      <c r="AY96">
        <v>0</v>
      </c>
      <c r="AZ96">
        <f t="shared" si="3"/>
        <v>80.782045999999994</v>
      </c>
      <c r="BA96">
        <f t="shared" si="4"/>
        <v>2397.8499819999997</v>
      </c>
      <c r="BD96">
        <v>2.0896979999999998</v>
      </c>
      <c r="BE96">
        <v>0</v>
      </c>
      <c r="BF96">
        <v>2.3782000000000001E-2</v>
      </c>
      <c r="BG96">
        <v>0</v>
      </c>
      <c r="BH96">
        <v>0</v>
      </c>
      <c r="BI96">
        <v>0.84400399999999998</v>
      </c>
      <c r="BJ96">
        <v>0</v>
      </c>
      <c r="BK96">
        <v>1.6140000000000002E-2</v>
      </c>
      <c r="BL96">
        <v>0</v>
      </c>
      <c r="BM96">
        <v>0</v>
      </c>
      <c r="BN96">
        <v>0</v>
      </c>
      <c r="BO96">
        <v>2.02</v>
      </c>
      <c r="BP96">
        <v>1.07</v>
      </c>
      <c r="BQ96">
        <v>0</v>
      </c>
      <c r="BR96">
        <v>0.49992799999999998</v>
      </c>
      <c r="BS96">
        <v>1.64</v>
      </c>
      <c r="BT96">
        <v>0</v>
      </c>
      <c r="BU96">
        <v>2.6925140000000001</v>
      </c>
      <c r="BV96">
        <v>1.341844</v>
      </c>
      <c r="BW96">
        <v>9.4499999999999993</v>
      </c>
      <c r="BX96">
        <v>4.2581249999999997</v>
      </c>
      <c r="BY96">
        <v>0.26</v>
      </c>
      <c r="BZ96">
        <v>1.9381029999999999</v>
      </c>
      <c r="CA96">
        <v>3.5116909999999999</v>
      </c>
      <c r="CB96">
        <v>1.88</v>
      </c>
      <c r="CC96">
        <v>0.87</v>
      </c>
      <c r="CD96">
        <v>1.48</v>
      </c>
      <c r="CE96">
        <v>1.04</v>
      </c>
      <c r="CF96">
        <v>0.17</v>
      </c>
      <c r="CG96">
        <v>3.01</v>
      </c>
      <c r="CH96">
        <v>0</v>
      </c>
      <c r="CI96">
        <v>8</v>
      </c>
      <c r="CJ96">
        <v>1.92</v>
      </c>
      <c r="CK96">
        <v>1.79</v>
      </c>
      <c r="CL96">
        <v>5.313701</v>
      </c>
      <c r="CM96">
        <v>0.935114</v>
      </c>
      <c r="CN96">
        <v>3.5424669999999998</v>
      </c>
      <c r="CO96">
        <v>3</v>
      </c>
      <c r="CP96">
        <v>0.99528000000000005</v>
      </c>
      <c r="CQ96">
        <v>2.7933970000000001</v>
      </c>
      <c r="CR96">
        <v>3.51</v>
      </c>
      <c r="CS96">
        <v>1.9422360000000001</v>
      </c>
      <c r="CT96">
        <v>1.9429620000000001</v>
      </c>
      <c r="CU96">
        <v>0.97984199999999999</v>
      </c>
      <c r="CV96">
        <v>2.6836880000000001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80.782045999999994</v>
      </c>
    </row>
    <row r="97" spans="1:114">
      <c r="A97" t="s">
        <v>139</v>
      </c>
      <c r="B97">
        <v>0</v>
      </c>
      <c r="C97">
        <v>0</v>
      </c>
      <c r="D97">
        <v>46.031999999999996</v>
      </c>
      <c r="E97">
        <v>0</v>
      </c>
      <c r="F97">
        <v>15.607799999999999</v>
      </c>
      <c r="G97">
        <v>22.62</v>
      </c>
      <c r="H97">
        <v>0</v>
      </c>
      <c r="I97">
        <v>92.582999999999998</v>
      </c>
      <c r="J97">
        <v>2.286</v>
      </c>
      <c r="K97">
        <v>457.417081</v>
      </c>
      <c r="L97">
        <v>437.60275000000001</v>
      </c>
      <c r="M97">
        <v>92.92</v>
      </c>
      <c r="N97">
        <v>119.15625</v>
      </c>
      <c r="O97">
        <v>62.395313000000002</v>
      </c>
      <c r="P97">
        <v>88.92</v>
      </c>
      <c r="Q97">
        <v>20.951000000000001</v>
      </c>
      <c r="R97">
        <v>42.846803999999999</v>
      </c>
      <c r="S97">
        <v>26.620229999999999</v>
      </c>
      <c r="T97">
        <v>0.5625</v>
      </c>
      <c r="U97">
        <v>348.97500000000002</v>
      </c>
      <c r="V97">
        <v>20.731850000000001</v>
      </c>
      <c r="W97">
        <v>34.295499999999997</v>
      </c>
      <c r="X97">
        <v>147.515625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8.3312000000000008</v>
      </c>
      <c r="AG97">
        <v>42.923200000000001</v>
      </c>
      <c r="AH97">
        <v>0</v>
      </c>
      <c r="AI97">
        <v>0</v>
      </c>
      <c r="AJ97">
        <v>0</v>
      </c>
      <c r="AK97">
        <v>26.4315</v>
      </c>
      <c r="AL97">
        <v>0</v>
      </c>
      <c r="AM97">
        <v>5.4608400000000001</v>
      </c>
      <c r="AN97">
        <v>0.84236999999999995</v>
      </c>
      <c r="AO97">
        <v>0</v>
      </c>
      <c r="AP97">
        <v>0.25619999999999998</v>
      </c>
      <c r="AQ97">
        <v>0</v>
      </c>
      <c r="AR97">
        <v>39.744</v>
      </c>
      <c r="AS97">
        <v>31.897383000000001</v>
      </c>
      <c r="AT97">
        <v>7.4984000000000002</v>
      </c>
      <c r="AU97">
        <v>0</v>
      </c>
      <c r="AV97">
        <v>0</v>
      </c>
      <c r="AW97">
        <v>0</v>
      </c>
      <c r="AX97">
        <v>1.143</v>
      </c>
      <c r="AY97">
        <v>0</v>
      </c>
      <c r="AZ97">
        <f t="shared" si="3"/>
        <v>80.782045999999994</v>
      </c>
      <c r="BA97">
        <f t="shared" si="4"/>
        <v>2331.9026420000005</v>
      </c>
      <c r="BD97">
        <v>2.0896979999999998</v>
      </c>
      <c r="BE97">
        <v>0</v>
      </c>
      <c r="BF97">
        <v>2.3782000000000001E-2</v>
      </c>
      <c r="BG97">
        <v>0</v>
      </c>
      <c r="BH97">
        <v>0</v>
      </c>
      <c r="BI97">
        <v>0.84400399999999998</v>
      </c>
      <c r="BJ97">
        <v>0</v>
      </c>
      <c r="BK97">
        <v>1.6140000000000002E-2</v>
      </c>
      <c r="BL97">
        <v>0</v>
      </c>
      <c r="BM97">
        <v>0</v>
      </c>
      <c r="BN97">
        <v>0</v>
      </c>
      <c r="BO97">
        <v>2.02</v>
      </c>
      <c r="BP97">
        <v>1.07</v>
      </c>
      <c r="BQ97">
        <v>0</v>
      </c>
      <c r="BR97">
        <v>0.49992799999999998</v>
      </c>
      <c r="BS97">
        <v>1.64</v>
      </c>
      <c r="BT97">
        <v>0</v>
      </c>
      <c r="BU97">
        <v>2.6925140000000001</v>
      </c>
      <c r="BV97">
        <v>1.341844</v>
      </c>
      <c r="BW97">
        <v>9.4499999999999993</v>
      </c>
      <c r="BX97">
        <v>4.2581249999999997</v>
      </c>
      <c r="BY97">
        <v>0.26</v>
      </c>
      <c r="BZ97">
        <v>1.9381029999999999</v>
      </c>
      <c r="CA97">
        <v>3.5116909999999999</v>
      </c>
      <c r="CB97">
        <v>1.88</v>
      </c>
      <c r="CC97">
        <v>0.87</v>
      </c>
      <c r="CD97">
        <v>1.48</v>
      </c>
      <c r="CE97">
        <v>1.04</v>
      </c>
      <c r="CF97">
        <v>0.17</v>
      </c>
      <c r="CG97">
        <v>3.01</v>
      </c>
      <c r="CH97">
        <v>0</v>
      </c>
      <c r="CI97">
        <v>8</v>
      </c>
      <c r="CJ97">
        <v>1.92</v>
      </c>
      <c r="CK97">
        <v>1.79</v>
      </c>
      <c r="CL97">
        <v>5.313701</v>
      </c>
      <c r="CM97">
        <v>0.935114</v>
      </c>
      <c r="CN97">
        <v>3.5424669999999998</v>
      </c>
      <c r="CO97">
        <v>3</v>
      </c>
      <c r="CP97">
        <v>0.99528000000000005</v>
      </c>
      <c r="CQ97">
        <v>2.7933970000000001</v>
      </c>
      <c r="CR97">
        <v>3.51</v>
      </c>
      <c r="CS97">
        <v>1.9422360000000001</v>
      </c>
      <c r="CT97">
        <v>1.9429620000000001</v>
      </c>
      <c r="CU97">
        <v>0.97984199999999999</v>
      </c>
      <c r="CV97">
        <v>2.6836880000000001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80.782045999999994</v>
      </c>
    </row>
    <row r="98" spans="1:114">
      <c r="A98" t="s">
        <v>140</v>
      </c>
      <c r="B98">
        <v>0</v>
      </c>
      <c r="C98">
        <v>0</v>
      </c>
      <c r="D98">
        <v>46.031999999999996</v>
      </c>
      <c r="E98">
        <v>0</v>
      </c>
      <c r="F98">
        <v>15.607799999999999</v>
      </c>
      <c r="G98">
        <v>22.62</v>
      </c>
      <c r="H98">
        <v>0</v>
      </c>
      <c r="I98">
        <v>92.582999999999998</v>
      </c>
      <c r="J98">
        <v>2.286</v>
      </c>
      <c r="K98">
        <v>400.67094100000003</v>
      </c>
      <c r="L98">
        <v>437.60275000000001</v>
      </c>
      <c r="M98">
        <v>92.92</v>
      </c>
      <c r="N98">
        <v>119.15625</v>
      </c>
      <c r="O98">
        <v>62.395313000000002</v>
      </c>
      <c r="P98">
        <v>88.92</v>
      </c>
      <c r="Q98">
        <v>20.951000000000001</v>
      </c>
      <c r="R98">
        <v>42.846803999999999</v>
      </c>
      <c r="S98">
        <v>26.620229999999999</v>
      </c>
      <c r="T98">
        <v>0.5625</v>
      </c>
      <c r="U98">
        <v>348.97500000000002</v>
      </c>
      <c r="V98">
        <v>20.731850000000001</v>
      </c>
      <c r="W98">
        <v>34.295499999999997</v>
      </c>
      <c r="X98">
        <v>147.515625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8.3312000000000008</v>
      </c>
      <c r="AG98">
        <v>42.923200000000001</v>
      </c>
      <c r="AH98">
        <v>0</v>
      </c>
      <c r="AI98">
        <v>0</v>
      </c>
      <c r="AJ98">
        <v>0</v>
      </c>
      <c r="AK98">
        <v>26.4315</v>
      </c>
      <c r="AL98">
        <v>0</v>
      </c>
      <c r="AM98">
        <v>5.4608400000000001</v>
      </c>
      <c r="AN98">
        <v>0.84236999999999995</v>
      </c>
      <c r="AO98">
        <v>0</v>
      </c>
      <c r="AP98">
        <v>0.25619999999999998</v>
      </c>
      <c r="AQ98">
        <v>0</v>
      </c>
      <c r="AR98">
        <v>39.744</v>
      </c>
      <c r="AS98">
        <v>31.897383000000001</v>
      </c>
      <c r="AT98">
        <v>7.4984000000000002</v>
      </c>
      <c r="AU98">
        <v>0</v>
      </c>
      <c r="AV98">
        <v>0</v>
      </c>
      <c r="AW98">
        <v>0</v>
      </c>
      <c r="AX98">
        <v>1.143</v>
      </c>
      <c r="AY98">
        <v>0</v>
      </c>
      <c r="AZ98">
        <f t="shared" si="3"/>
        <v>80.782045999999994</v>
      </c>
      <c r="BA98">
        <f t="shared" si="4"/>
        <v>2275.1565019999998</v>
      </c>
      <c r="BD98">
        <v>2.0896979999999998</v>
      </c>
      <c r="BE98">
        <v>0</v>
      </c>
      <c r="BF98">
        <v>2.3782000000000001E-2</v>
      </c>
      <c r="BG98">
        <v>0</v>
      </c>
      <c r="BH98">
        <v>0</v>
      </c>
      <c r="BI98">
        <v>0.84400399999999998</v>
      </c>
      <c r="BJ98">
        <v>0</v>
      </c>
      <c r="BK98">
        <v>1.6140000000000002E-2</v>
      </c>
      <c r="BL98">
        <v>0</v>
      </c>
      <c r="BM98">
        <v>0</v>
      </c>
      <c r="BN98">
        <v>0</v>
      </c>
      <c r="BO98">
        <v>2.02</v>
      </c>
      <c r="BP98">
        <v>1.07</v>
      </c>
      <c r="BQ98">
        <v>0</v>
      </c>
      <c r="BR98">
        <v>0.49992799999999998</v>
      </c>
      <c r="BS98">
        <v>1.64</v>
      </c>
      <c r="BT98">
        <v>0</v>
      </c>
      <c r="BU98">
        <v>2.6925140000000001</v>
      </c>
      <c r="BV98">
        <v>1.341844</v>
      </c>
      <c r="BW98">
        <v>9.4499999999999993</v>
      </c>
      <c r="BX98">
        <v>4.2581249999999997</v>
      </c>
      <c r="BY98">
        <v>0.26</v>
      </c>
      <c r="BZ98">
        <v>1.9381029999999999</v>
      </c>
      <c r="CA98">
        <v>3.5116909999999999</v>
      </c>
      <c r="CB98">
        <v>1.88</v>
      </c>
      <c r="CC98">
        <v>0.87</v>
      </c>
      <c r="CD98">
        <v>1.48</v>
      </c>
      <c r="CE98">
        <v>1.04</v>
      </c>
      <c r="CF98">
        <v>0.17</v>
      </c>
      <c r="CG98">
        <v>3.01</v>
      </c>
      <c r="CH98">
        <v>0</v>
      </c>
      <c r="CI98">
        <v>8</v>
      </c>
      <c r="CJ98">
        <v>1.92</v>
      </c>
      <c r="CK98">
        <v>1.79</v>
      </c>
      <c r="CL98">
        <v>5.313701</v>
      </c>
      <c r="CM98">
        <v>0.935114</v>
      </c>
      <c r="CN98">
        <v>3.5424669999999998</v>
      </c>
      <c r="CO98">
        <v>3</v>
      </c>
      <c r="CP98">
        <v>0.99528000000000005</v>
      </c>
      <c r="CQ98">
        <v>2.7933970000000001</v>
      </c>
      <c r="CR98">
        <v>3.51</v>
      </c>
      <c r="CS98">
        <v>1.9422360000000001</v>
      </c>
      <c r="CT98">
        <v>1.9429620000000001</v>
      </c>
      <c r="CU98">
        <v>0.97984199999999999</v>
      </c>
      <c r="CV98">
        <v>2.6836880000000001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80.782045999999994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1.0970412000000007</v>
      </c>
      <c r="E99">
        <f t="shared" si="6"/>
        <v>0</v>
      </c>
      <c r="F99">
        <f t="shared" si="6"/>
        <v>0.37458720000000001</v>
      </c>
      <c r="G99">
        <f t="shared" si="6"/>
        <v>0.54287999999999859</v>
      </c>
      <c r="H99">
        <f t="shared" si="6"/>
        <v>0</v>
      </c>
      <c r="I99">
        <f t="shared" si="6"/>
        <v>2.2237064999999974</v>
      </c>
      <c r="J99">
        <f t="shared" si="6"/>
        <v>5.4864000000000024E-2</v>
      </c>
      <c r="K99">
        <f t="shared" si="6"/>
        <v>16.290251062249975</v>
      </c>
      <c r="L99">
        <f t="shared" si="6"/>
        <v>10.502465999999975</v>
      </c>
      <c r="M99">
        <f t="shared" si="6"/>
        <v>2.2300800000000014</v>
      </c>
      <c r="N99">
        <f t="shared" si="6"/>
        <v>2.85975</v>
      </c>
      <c r="O99">
        <f t="shared" si="6"/>
        <v>1.497487512</v>
      </c>
      <c r="P99">
        <f t="shared" si="6"/>
        <v>1.8942999999999981</v>
      </c>
      <c r="Q99">
        <f t="shared" si="6"/>
        <v>0.52075576000000046</v>
      </c>
      <c r="R99">
        <f t="shared" si="6"/>
        <v>1.0283232959999977</v>
      </c>
      <c r="S99">
        <f t="shared" si="6"/>
        <v>0.63888551999999987</v>
      </c>
      <c r="T99">
        <f t="shared" si="6"/>
        <v>1.35E-2</v>
      </c>
      <c r="U99">
        <f t="shared" si="6"/>
        <v>8.3753999999999849</v>
      </c>
      <c r="V99">
        <f t="shared" si="6"/>
        <v>0.47321507499999893</v>
      </c>
      <c r="W99">
        <f t="shared" si="6"/>
        <v>0.82776286500000162</v>
      </c>
      <c r="X99">
        <f t="shared" si="6"/>
        <v>3.540375</v>
      </c>
      <c r="Y99">
        <f t="shared" si="6"/>
        <v>0</v>
      </c>
      <c r="Z99">
        <f t="shared" si="6"/>
        <v>0.17945070000000035</v>
      </c>
      <c r="AA99">
        <f t="shared" si="6"/>
        <v>0.19749209999999992</v>
      </c>
      <c r="AB99">
        <f t="shared" si="6"/>
        <v>0.19104432000000002</v>
      </c>
      <c r="AC99">
        <f t="shared" si="6"/>
        <v>0.12700544400000008</v>
      </c>
      <c r="AD99">
        <f t="shared" si="6"/>
        <v>0.10847145</v>
      </c>
      <c r="AE99">
        <f t="shared" si="6"/>
        <v>0</v>
      </c>
      <c r="AF99">
        <f t="shared" si="6"/>
        <v>0.30683199999999994</v>
      </c>
      <c r="AG99">
        <f t="shared" si="6"/>
        <v>1.0301568000000019</v>
      </c>
      <c r="AH99">
        <f t="shared" si="6"/>
        <v>0.65458999999999989</v>
      </c>
      <c r="AI99">
        <f t="shared" si="6"/>
        <v>2.7698999999999991E-2</v>
      </c>
      <c r="AJ99">
        <f t="shared" si="6"/>
        <v>0</v>
      </c>
      <c r="AK99">
        <f t="shared" si="6"/>
        <v>0.63435600000000003</v>
      </c>
      <c r="AL99">
        <f t="shared" si="6"/>
        <v>0</v>
      </c>
      <c r="AM99">
        <f t="shared" si="6"/>
        <v>0.32032790999999994</v>
      </c>
      <c r="AN99">
        <f t="shared" si="6"/>
        <v>1.913943000000002E-2</v>
      </c>
      <c r="AO99">
        <f t="shared" si="6"/>
        <v>0</v>
      </c>
      <c r="AP99">
        <f t="shared" si="6"/>
        <v>2.3762550000000028E-2</v>
      </c>
      <c r="AQ99">
        <f t="shared" si="6"/>
        <v>0.57911699999999988</v>
      </c>
      <c r="AR99">
        <f t="shared" si="6"/>
        <v>1.0951679999999995</v>
      </c>
      <c r="AS99">
        <f t="shared" si="6"/>
        <v>0.76177062449999999</v>
      </c>
      <c r="AT99">
        <f t="shared" si="6"/>
        <v>0.21370439999999938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1.3144500000000007E-2</v>
      </c>
      <c r="AY99">
        <f t="shared" si="6"/>
        <v>0</v>
      </c>
      <c r="AZ99">
        <f t="shared" si="6"/>
        <v>1.9313224517499994</v>
      </c>
      <c r="BA99">
        <f>SUM(B99:AZ99)</f>
        <v>63.400185670499937</v>
      </c>
      <c r="BD99">
        <f t="shared" ref="BD99:DJ99" si="7">SUM(BD3:BD98)/4000</f>
        <v>5.1040158000000002E-2</v>
      </c>
      <c r="BE99">
        <f t="shared" si="7"/>
        <v>0</v>
      </c>
      <c r="BF99">
        <f t="shared" si="7"/>
        <v>5.7008850000000012E-4</v>
      </c>
      <c r="BG99">
        <f t="shared" si="7"/>
        <v>0</v>
      </c>
      <c r="BH99">
        <f t="shared" si="7"/>
        <v>0</v>
      </c>
      <c r="BI99">
        <f t="shared" si="7"/>
        <v>2.0256095999999967E-2</v>
      </c>
      <c r="BJ99">
        <f t="shared" ref="BJ99:CW99" si="8">SUM(BJ3:BJ98)/4000</f>
        <v>0</v>
      </c>
      <c r="BK99">
        <f t="shared" si="8"/>
        <v>3.8124225000000015E-4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4.8480000000000058E-2</v>
      </c>
      <c r="BP99">
        <f t="shared" si="8"/>
        <v>2.5679999999999939E-2</v>
      </c>
      <c r="BQ99">
        <f t="shared" si="8"/>
        <v>0</v>
      </c>
      <c r="BR99">
        <f t="shared" si="8"/>
        <v>7.9014660000000063E-3</v>
      </c>
      <c r="BS99">
        <f t="shared" si="8"/>
        <v>3.9359999999999951E-2</v>
      </c>
      <c r="BT99">
        <f t="shared" si="8"/>
        <v>5.5229999999999993E-3</v>
      </c>
      <c r="BU99">
        <f t="shared" si="8"/>
        <v>6.3702065999999904E-2</v>
      </c>
      <c r="BV99">
        <f t="shared" si="8"/>
        <v>3.2204255999999952E-2</v>
      </c>
      <c r="BW99">
        <f t="shared" si="8"/>
        <v>0.22680000000000036</v>
      </c>
      <c r="BX99">
        <f t="shared" si="8"/>
        <v>0.10219500000000013</v>
      </c>
      <c r="BY99">
        <f t="shared" si="8"/>
        <v>5.6050000000000058E-3</v>
      </c>
      <c r="BZ99">
        <f t="shared" si="8"/>
        <v>4.6514472000000064E-2</v>
      </c>
      <c r="CA99">
        <f t="shared" si="8"/>
        <v>8.4280584000000019E-2</v>
      </c>
      <c r="CB99">
        <f t="shared" si="8"/>
        <v>4.4819999999999957E-2</v>
      </c>
      <c r="CC99">
        <f t="shared" si="8"/>
        <v>1.5319999999999997E-2</v>
      </c>
      <c r="CD99">
        <f t="shared" si="8"/>
        <v>3.0557499999999998E-2</v>
      </c>
      <c r="CE99">
        <f t="shared" si="8"/>
        <v>2.2960000000000026E-2</v>
      </c>
      <c r="CF99">
        <f t="shared" si="8"/>
        <v>4.1649999999999986E-3</v>
      </c>
      <c r="CG99">
        <f t="shared" si="8"/>
        <v>7.2239999999999902E-2</v>
      </c>
      <c r="CH99">
        <f t="shared" si="8"/>
        <v>5.242300000000001E-3</v>
      </c>
      <c r="CI99">
        <f t="shared" si="8"/>
        <v>0.192</v>
      </c>
      <c r="CJ99">
        <f t="shared" si="8"/>
        <v>4.6079999999999934E-2</v>
      </c>
      <c r="CK99">
        <f t="shared" si="8"/>
        <v>4.2959999999999998E-2</v>
      </c>
      <c r="CL99">
        <f t="shared" si="8"/>
        <v>0.12752882399999982</v>
      </c>
      <c r="CM99">
        <f t="shared" si="8"/>
        <v>2.2442735999999974E-2</v>
      </c>
      <c r="CN99">
        <f t="shared" si="8"/>
        <v>8.5019207999999832E-2</v>
      </c>
      <c r="CO99">
        <f t="shared" si="8"/>
        <v>7.1999999999999995E-2</v>
      </c>
      <c r="CP99">
        <f t="shared" si="8"/>
        <v>2.3886719999999965E-2</v>
      </c>
      <c r="CQ99">
        <f t="shared" si="8"/>
        <v>6.7041528000000017E-2</v>
      </c>
      <c r="CR99">
        <f t="shared" si="8"/>
        <v>8.3329999999999904E-2</v>
      </c>
      <c r="CS99">
        <f t="shared" si="8"/>
        <v>4.6818679000000016E-2</v>
      </c>
      <c r="CT99">
        <f t="shared" si="8"/>
        <v>4.6631087999999918E-2</v>
      </c>
      <c r="CU99">
        <f t="shared" si="8"/>
        <v>2.3516208000000025E-2</v>
      </c>
      <c r="CV99">
        <f t="shared" si="8"/>
        <v>6.4408511999999904E-2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1.9313224517499994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C3" activePane="bottomRight" state="frozen"/>
      <selection sqref="A1:D35"/>
      <selection pane="topRight" sqref="A1:D35"/>
      <selection pane="bottomLeft" sqref="A1:D35"/>
      <selection pane="bottomRight" activeCell="BD1" sqref="BD1:CW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4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6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B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B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B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B51">
        <v>48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B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B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B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B55">
        <v>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B56">
        <v>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B57">
        <v>54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B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B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B60">
        <v>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B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B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B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B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B65">
        <v>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B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B67">
        <v>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B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B69">
        <v>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B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B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B72">
        <v>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B73">
        <v>70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B74">
        <v>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B75">
        <v>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B76">
        <v>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B97">
        <v>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B98">
        <v>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T3" sqref="CT3:CT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24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429.07882699999999</v>
      </c>
      <c r="L3">
        <v>415.56458400000002</v>
      </c>
      <c r="M3">
        <v>89.528419999999997</v>
      </c>
      <c r="N3">
        <v>114.807047</v>
      </c>
      <c r="O3">
        <v>60.117883999999997</v>
      </c>
      <c r="P3">
        <v>71.761480000000006</v>
      </c>
      <c r="Q3">
        <v>15.268193999999999</v>
      </c>
      <c r="R3">
        <v>28.755368000000001</v>
      </c>
      <c r="S3">
        <v>17.233546</v>
      </c>
      <c r="T3">
        <v>0.53956000000000004</v>
      </c>
      <c r="U3">
        <v>336.23741200000001</v>
      </c>
      <c r="V3">
        <v>18.080078</v>
      </c>
      <c r="W3">
        <v>23.620972999999999</v>
      </c>
      <c r="X3">
        <v>105.724084</v>
      </c>
      <c r="Y3">
        <v>0</v>
      </c>
      <c r="Z3">
        <v>6.3145860000000003</v>
      </c>
      <c r="AA3">
        <v>0</v>
      </c>
      <c r="AB3">
        <v>0</v>
      </c>
      <c r="AC3">
        <v>0</v>
      </c>
      <c r="AD3">
        <v>0</v>
      </c>
      <c r="AE3">
        <v>0</v>
      </c>
      <c r="AF3">
        <v>8.0271109999999997</v>
      </c>
      <c r="AG3">
        <v>41.356502999999996</v>
      </c>
      <c r="AH3">
        <v>0</v>
      </c>
      <c r="AI3">
        <v>0</v>
      </c>
      <c r="AJ3">
        <v>0</v>
      </c>
      <c r="AK3">
        <v>25.466750000000001</v>
      </c>
      <c r="AL3">
        <v>0</v>
      </c>
      <c r="AM3">
        <v>15.75267</v>
      </c>
      <c r="AN3">
        <v>0.736124</v>
      </c>
      <c r="AO3">
        <v>0</v>
      </c>
      <c r="AP3">
        <v>0.24684900000000001</v>
      </c>
      <c r="AQ3">
        <v>0</v>
      </c>
      <c r="AR3">
        <v>42.548160000000003</v>
      </c>
      <c r="AS3">
        <v>31.106404999999999</v>
      </c>
      <c r="AT3">
        <v>10.837063000000001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74.119905000000017</v>
      </c>
      <c r="BA3">
        <f>SUM(B3:AZ3)</f>
        <v>1982.829583</v>
      </c>
      <c r="BD3">
        <v>5.14</v>
      </c>
      <c r="BE3">
        <v>1.85</v>
      </c>
      <c r="BF3">
        <v>2.89</v>
      </c>
      <c r="BG3">
        <v>1.72</v>
      </c>
      <c r="BH3">
        <v>9.1</v>
      </c>
      <c r="BI3">
        <v>0.36</v>
      </c>
      <c r="BJ3">
        <v>1.08</v>
      </c>
      <c r="BK3">
        <v>1.67</v>
      </c>
      <c r="BL3">
        <v>1.01</v>
      </c>
      <c r="BM3">
        <v>0.08</v>
      </c>
      <c r="BN3">
        <v>3.37</v>
      </c>
      <c r="BO3">
        <v>2.9</v>
      </c>
      <c r="BP3">
        <v>0.21</v>
      </c>
      <c r="BQ3">
        <v>1.96</v>
      </c>
      <c r="BR3">
        <v>1.03</v>
      </c>
      <c r="BS3">
        <v>1.58</v>
      </c>
      <c r="BT3">
        <v>2.5352540000000001</v>
      </c>
      <c r="BU3">
        <v>1.292867</v>
      </c>
      <c r="BV3">
        <v>1.8921250000000001</v>
      </c>
      <c r="BW3">
        <v>1.872044</v>
      </c>
      <c r="BX3">
        <v>0.94407799999999997</v>
      </c>
      <c r="BY3">
        <v>2.5857329999999998</v>
      </c>
      <c r="BZ3">
        <v>1.279075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5.1197509999999999</v>
      </c>
      <c r="CK3">
        <v>0.90098199999999995</v>
      </c>
      <c r="CL3">
        <v>1.867362</v>
      </c>
      <c r="CM3">
        <v>3.3835139999999999</v>
      </c>
      <c r="CN3">
        <v>3.4131670000000001</v>
      </c>
      <c r="CO3">
        <v>2.0685859999999998</v>
      </c>
      <c r="CP3">
        <v>4.102703</v>
      </c>
      <c r="CQ3">
        <v>0</v>
      </c>
      <c r="CR3">
        <v>0.81319799999999998</v>
      </c>
      <c r="CS3">
        <v>2.6914380000000002</v>
      </c>
      <c r="CT3">
        <v>0.48168100000000003</v>
      </c>
      <c r="CU3">
        <v>0</v>
      </c>
      <c r="CV3">
        <v>0</v>
      </c>
      <c r="CW3">
        <v>0.92634700000000003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74.119905000000017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429.07882699999999</v>
      </c>
      <c r="L4">
        <v>415.56458400000002</v>
      </c>
      <c r="M4">
        <v>89.528419999999997</v>
      </c>
      <c r="N4">
        <v>114.807047</v>
      </c>
      <c r="O4">
        <v>60.117883999999997</v>
      </c>
      <c r="P4">
        <v>71.761480000000006</v>
      </c>
      <c r="Q4">
        <v>14.70407</v>
      </c>
      <c r="R4">
        <v>28.755368000000001</v>
      </c>
      <c r="S4">
        <v>17.223911000000001</v>
      </c>
      <c r="T4">
        <v>0.53956000000000004</v>
      </c>
      <c r="U4">
        <v>336.23741200000001</v>
      </c>
      <c r="V4">
        <v>18.080078</v>
      </c>
      <c r="W4">
        <v>23.620972999999999</v>
      </c>
      <c r="X4">
        <v>94.162083999999993</v>
      </c>
      <c r="Y4">
        <v>0</v>
      </c>
      <c r="Z4">
        <v>6.3145860000000003</v>
      </c>
      <c r="AA4">
        <v>0</v>
      </c>
      <c r="AB4">
        <v>0</v>
      </c>
      <c r="AC4">
        <v>0</v>
      </c>
      <c r="AD4">
        <v>0</v>
      </c>
      <c r="AE4">
        <v>0</v>
      </c>
      <c r="AF4">
        <v>8.0271109999999997</v>
      </c>
      <c r="AG4">
        <v>41.356502999999996</v>
      </c>
      <c r="AH4">
        <v>0</v>
      </c>
      <c r="AI4">
        <v>0</v>
      </c>
      <c r="AJ4">
        <v>0</v>
      </c>
      <c r="AK4">
        <v>25.466750000000001</v>
      </c>
      <c r="AL4">
        <v>0</v>
      </c>
      <c r="AM4">
        <v>15.75267</v>
      </c>
      <c r="AN4">
        <v>0.736124</v>
      </c>
      <c r="AO4">
        <v>0</v>
      </c>
      <c r="AP4">
        <v>0.24684900000000001</v>
      </c>
      <c r="AQ4">
        <v>0</v>
      </c>
      <c r="AR4">
        <v>42.548160000000003</v>
      </c>
      <c r="AS4">
        <v>31.106404999999999</v>
      </c>
      <c r="AT4">
        <v>10.837063000000001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74.119917000000015</v>
      </c>
      <c r="BA4">
        <f t="shared" ref="BA4:BA67" si="1">SUM(B4:AZ4)</f>
        <v>1970.6938360000001</v>
      </c>
      <c r="BD4">
        <v>5.14</v>
      </c>
      <c r="BE4">
        <v>1.85</v>
      </c>
      <c r="BF4">
        <v>2.89</v>
      </c>
      <c r="BG4">
        <v>1.72</v>
      </c>
      <c r="BH4">
        <v>9.1</v>
      </c>
      <c r="BI4">
        <v>0.36</v>
      </c>
      <c r="BJ4">
        <v>1.08</v>
      </c>
      <c r="BK4">
        <v>1.67</v>
      </c>
      <c r="BL4">
        <v>1.01</v>
      </c>
      <c r="BM4">
        <v>0.08</v>
      </c>
      <c r="BN4">
        <v>3.37</v>
      </c>
      <c r="BO4">
        <v>2.9</v>
      </c>
      <c r="BP4">
        <v>0.21</v>
      </c>
      <c r="BQ4">
        <v>1.96</v>
      </c>
      <c r="BR4">
        <v>1.03</v>
      </c>
      <c r="BS4">
        <v>1.58</v>
      </c>
      <c r="BT4">
        <v>2.5352540000000001</v>
      </c>
      <c r="BU4">
        <v>1.292867</v>
      </c>
      <c r="BV4">
        <v>1.892137</v>
      </c>
      <c r="BW4">
        <v>1.872044</v>
      </c>
      <c r="BX4">
        <v>0.94407799999999997</v>
      </c>
      <c r="BY4">
        <v>2.5857329999999998</v>
      </c>
      <c r="BZ4">
        <v>1.279075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5.1197509999999999</v>
      </c>
      <c r="CK4">
        <v>0.90098199999999995</v>
      </c>
      <c r="CL4">
        <v>1.867362</v>
      </c>
      <c r="CM4">
        <v>3.3835139999999999</v>
      </c>
      <c r="CN4">
        <v>3.4131670000000001</v>
      </c>
      <c r="CO4">
        <v>2.0685859999999998</v>
      </c>
      <c r="CP4">
        <v>4.102703</v>
      </c>
      <c r="CQ4">
        <v>0</v>
      </c>
      <c r="CR4">
        <v>0.81319799999999998</v>
      </c>
      <c r="CS4">
        <v>2.6914380000000002</v>
      </c>
      <c r="CT4">
        <v>0.48168100000000003</v>
      </c>
      <c r="CU4">
        <v>0</v>
      </c>
      <c r="CV4">
        <v>0</v>
      </c>
      <c r="CW4">
        <v>0.92634700000000003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74.119917000000015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429.07882699999999</v>
      </c>
      <c r="L5">
        <v>415.56458400000002</v>
      </c>
      <c r="M5">
        <v>89.528419999999997</v>
      </c>
      <c r="N5">
        <v>114.807047</v>
      </c>
      <c r="O5">
        <v>60.117883999999997</v>
      </c>
      <c r="P5">
        <v>71.761480000000006</v>
      </c>
      <c r="Q5">
        <v>14.70407</v>
      </c>
      <c r="R5">
        <v>28.842082999999999</v>
      </c>
      <c r="S5">
        <v>17.233546</v>
      </c>
      <c r="T5">
        <v>0.53956000000000004</v>
      </c>
      <c r="U5">
        <v>336.23741200000001</v>
      </c>
      <c r="V5">
        <v>10.141994</v>
      </c>
      <c r="W5">
        <v>23.620972999999999</v>
      </c>
      <c r="X5">
        <v>94.162083999999993</v>
      </c>
      <c r="Y5">
        <v>0</v>
      </c>
      <c r="Z5">
        <v>6.3145860000000003</v>
      </c>
      <c r="AA5">
        <v>0</v>
      </c>
      <c r="AB5">
        <v>0</v>
      </c>
      <c r="AC5">
        <v>0</v>
      </c>
      <c r="AD5">
        <v>0</v>
      </c>
      <c r="AE5">
        <v>0</v>
      </c>
      <c r="AF5">
        <v>8.0271109999999997</v>
      </c>
      <c r="AG5">
        <v>41.356502999999996</v>
      </c>
      <c r="AH5">
        <v>0</v>
      </c>
      <c r="AI5">
        <v>0</v>
      </c>
      <c r="AJ5">
        <v>0</v>
      </c>
      <c r="AK5">
        <v>25.466750000000001</v>
      </c>
      <c r="AL5">
        <v>0</v>
      </c>
      <c r="AM5">
        <v>15.75267</v>
      </c>
      <c r="AN5">
        <v>0.736124</v>
      </c>
      <c r="AO5">
        <v>0</v>
      </c>
      <c r="AP5">
        <v>0.24684900000000001</v>
      </c>
      <c r="AQ5">
        <v>0</v>
      </c>
      <c r="AR5">
        <v>42.548160000000003</v>
      </c>
      <c r="AS5">
        <v>31.106404999999999</v>
      </c>
      <c r="AT5">
        <v>10.837063000000001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74.119917000000015</v>
      </c>
      <c r="BA5">
        <f t="shared" si="1"/>
        <v>1962.8521020000001</v>
      </c>
      <c r="BD5">
        <v>5.14</v>
      </c>
      <c r="BE5">
        <v>1.85</v>
      </c>
      <c r="BF5">
        <v>2.89</v>
      </c>
      <c r="BG5">
        <v>1.72</v>
      </c>
      <c r="BH5">
        <v>9.1</v>
      </c>
      <c r="BI5">
        <v>0.36</v>
      </c>
      <c r="BJ5">
        <v>1.08</v>
      </c>
      <c r="BK5">
        <v>1.67</v>
      </c>
      <c r="BL5">
        <v>1.01</v>
      </c>
      <c r="BM5">
        <v>0.08</v>
      </c>
      <c r="BN5">
        <v>3.37</v>
      </c>
      <c r="BO5">
        <v>2.9</v>
      </c>
      <c r="BP5">
        <v>0.21</v>
      </c>
      <c r="BQ5">
        <v>1.96</v>
      </c>
      <c r="BR5">
        <v>1.03</v>
      </c>
      <c r="BS5">
        <v>1.58</v>
      </c>
      <c r="BT5">
        <v>2.5352540000000001</v>
      </c>
      <c r="BU5">
        <v>1.292867</v>
      </c>
      <c r="BV5">
        <v>1.892137</v>
      </c>
      <c r="BW5">
        <v>1.872044</v>
      </c>
      <c r="BX5">
        <v>0.94407799999999997</v>
      </c>
      <c r="BY5">
        <v>2.5857329999999998</v>
      </c>
      <c r="BZ5">
        <v>1.279075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5.1197509999999999</v>
      </c>
      <c r="CK5">
        <v>0.90098199999999995</v>
      </c>
      <c r="CL5">
        <v>1.867362</v>
      </c>
      <c r="CM5">
        <v>3.3835139999999999</v>
      </c>
      <c r="CN5">
        <v>3.4131670000000001</v>
      </c>
      <c r="CO5">
        <v>2.0685859999999998</v>
      </c>
      <c r="CP5">
        <v>4.102703</v>
      </c>
      <c r="CQ5">
        <v>0</v>
      </c>
      <c r="CR5">
        <v>0.81319799999999998</v>
      </c>
      <c r="CS5">
        <v>2.6914380000000002</v>
      </c>
      <c r="CT5">
        <v>0.48168100000000003</v>
      </c>
      <c r="CU5">
        <v>0</v>
      </c>
      <c r="CV5">
        <v>0</v>
      </c>
      <c r="CW5">
        <v>0.92634700000000003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74.119917000000015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429.07882699999999</v>
      </c>
      <c r="L6">
        <v>415.56458400000002</v>
      </c>
      <c r="M6">
        <v>89.528419999999997</v>
      </c>
      <c r="N6">
        <v>114.807047</v>
      </c>
      <c r="O6">
        <v>60.117883999999997</v>
      </c>
      <c r="P6">
        <v>71.761480000000006</v>
      </c>
      <c r="Q6">
        <v>14.70407</v>
      </c>
      <c r="R6">
        <v>28.842082999999999</v>
      </c>
      <c r="S6">
        <v>17.233546</v>
      </c>
      <c r="T6">
        <v>0.53956000000000004</v>
      </c>
      <c r="U6">
        <v>336.23741200000001</v>
      </c>
      <c r="V6">
        <v>10.141994</v>
      </c>
      <c r="W6">
        <v>23.620972999999999</v>
      </c>
      <c r="X6">
        <v>94.162083999999993</v>
      </c>
      <c r="Y6">
        <v>0</v>
      </c>
      <c r="Z6">
        <v>6.3145860000000003</v>
      </c>
      <c r="AA6">
        <v>0</v>
      </c>
      <c r="AB6">
        <v>0</v>
      </c>
      <c r="AC6">
        <v>0</v>
      </c>
      <c r="AD6">
        <v>0</v>
      </c>
      <c r="AE6">
        <v>0</v>
      </c>
      <c r="AF6">
        <v>8.0271109999999997</v>
      </c>
      <c r="AG6">
        <v>41.356502999999996</v>
      </c>
      <c r="AH6">
        <v>0</v>
      </c>
      <c r="AI6">
        <v>0</v>
      </c>
      <c r="AJ6">
        <v>0</v>
      </c>
      <c r="AK6">
        <v>25.466750000000001</v>
      </c>
      <c r="AL6">
        <v>0</v>
      </c>
      <c r="AM6">
        <v>15.75267</v>
      </c>
      <c r="AN6">
        <v>0.736124</v>
      </c>
      <c r="AO6">
        <v>0</v>
      </c>
      <c r="AP6">
        <v>0.24684900000000001</v>
      </c>
      <c r="AQ6">
        <v>0</v>
      </c>
      <c r="AR6">
        <v>42.548160000000003</v>
      </c>
      <c r="AS6">
        <v>31.106404999999999</v>
      </c>
      <c r="AT6">
        <v>10.837063000000001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74.119917000000015</v>
      </c>
      <c r="BA6">
        <f t="shared" si="1"/>
        <v>1962.8521020000001</v>
      </c>
      <c r="BD6">
        <v>5.14</v>
      </c>
      <c r="BE6">
        <v>1.85</v>
      </c>
      <c r="BF6">
        <v>2.89</v>
      </c>
      <c r="BG6">
        <v>1.72</v>
      </c>
      <c r="BH6">
        <v>9.1</v>
      </c>
      <c r="BI6">
        <v>0.36</v>
      </c>
      <c r="BJ6">
        <v>1.08</v>
      </c>
      <c r="BK6">
        <v>1.67</v>
      </c>
      <c r="BL6">
        <v>1.01</v>
      </c>
      <c r="BM6">
        <v>0.08</v>
      </c>
      <c r="BN6">
        <v>3.37</v>
      </c>
      <c r="BO6">
        <v>2.9</v>
      </c>
      <c r="BP6">
        <v>0.21</v>
      </c>
      <c r="BQ6">
        <v>1.96</v>
      </c>
      <c r="BR6">
        <v>1.03</v>
      </c>
      <c r="BS6">
        <v>1.58</v>
      </c>
      <c r="BT6">
        <v>2.5352540000000001</v>
      </c>
      <c r="BU6">
        <v>1.292867</v>
      </c>
      <c r="BV6">
        <v>1.892137</v>
      </c>
      <c r="BW6">
        <v>1.872044</v>
      </c>
      <c r="BX6">
        <v>0.94407799999999997</v>
      </c>
      <c r="BY6">
        <v>2.5857329999999998</v>
      </c>
      <c r="BZ6">
        <v>1.279075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5.1197509999999999</v>
      </c>
      <c r="CK6">
        <v>0.90098199999999995</v>
      </c>
      <c r="CL6">
        <v>1.867362</v>
      </c>
      <c r="CM6">
        <v>3.3835139999999999</v>
      </c>
      <c r="CN6">
        <v>3.4131670000000001</v>
      </c>
      <c r="CO6">
        <v>2.0685859999999998</v>
      </c>
      <c r="CP6">
        <v>4.102703</v>
      </c>
      <c r="CQ6">
        <v>0</v>
      </c>
      <c r="CR6">
        <v>0.81319799999999998</v>
      </c>
      <c r="CS6">
        <v>2.6914380000000002</v>
      </c>
      <c r="CT6">
        <v>0.48168100000000003</v>
      </c>
      <c r="CU6">
        <v>0</v>
      </c>
      <c r="CV6">
        <v>0</v>
      </c>
      <c r="CW6">
        <v>0.92634700000000003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74.119917000000015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429.07882699999999</v>
      </c>
      <c r="L7">
        <v>415.56458400000002</v>
      </c>
      <c r="M7">
        <v>89.528419999999997</v>
      </c>
      <c r="N7">
        <v>114.807047</v>
      </c>
      <c r="O7">
        <v>60.117883999999997</v>
      </c>
      <c r="P7">
        <v>71.761480000000006</v>
      </c>
      <c r="Q7">
        <v>14.713704999999999</v>
      </c>
      <c r="R7">
        <v>28.861353000000001</v>
      </c>
      <c r="S7">
        <v>17.243181</v>
      </c>
      <c r="T7">
        <v>0.53956000000000004</v>
      </c>
      <c r="U7">
        <v>336.23741200000001</v>
      </c>
      <c r="V7">
        <v>10.141994</v>
      </c>
      <c r="W7">
        <v>23.620972999999999</v>
      </c>
      <c r="X7">
        <v>94.162083999999993</v>
      </c>
      <c r="Y7">
        <v>0</v>
      </c>
      <c r="Z7">
        <v>6.3145860000000003</v>
      </c>
      <c r="AA7">
        <v>0</v>
      </c>
      <c r="AB7">
        <v>0</v>
      </c>
      <c r="AC7">
        <v>0</v>
      </c>
      <c r="AD7">
        <v>0</v>
      </c>
      <c r="AE7">
        <v>0</v>
      </c>
      <c r="AF7">
        <v>8.0271109999999997</v>
      </c>
      <c r="AG7">
        <v>41.356502999999996</v>
      </c>
      <c r="AH7">
        <v>0</v>
      </c>
      <c r="AI7">
        <v>0</v>
      </c>
      <c r="AJ7">
        <v>0</v>
      </c>
      <c r="AK7">
        <v>25.466750000000001</v>
      </c>
      <c r="AL7">
        <v>0</v>
      </c>
      <c r="AM7">
        <v>15.75267</v>
      </c>
      <c r="AN7">
        <v>0.736124</v>
      </c>
      <c r="AO7">
        <v>0</v>
      </c>
      <c r="AP7">
        <v>0.24684900000000001</v>
      </c>
      <c r="AQ7">
        <v>0</v>
      </c>
      <c r="AR7">
        <v>45.739272</v>
      </c>
      <c r="AS7">
        <v>31.106404999999999</v>
      </c>
      <c r="AT7">
        <v>10.837063000000001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74.119917000000015</v>
      </c>
      <c r="BA7">
        <f t="shared" si="1"/>
        <v>1966.081754</v>
      </c>
      <c r="BD7">
        <v>5.14</v>
      </c>
      <c r="BE7">
        <v>1.85</v>
      </c>
      <c r="BF7">
        <v>2.89</v>
      </c>
      <c r="BG7">
        <v>1.72</v>
      </c>
      <c r="BH7">
        <v>9.1</v>
      </c>
      <c r="BI7">
        <v>0.36</v>
      </c>
      <c r="BJ7">
        <v>1.08</v>
      </c>
      <c r="BK7">
        <v>1.67</v>
      </c>
      <c r="BL7">
        <v>1.01</v>
      </c>
      <c r="BM7">
        <v>0.08</v>
      </c>
      <c r="BN7">
        <v>3.37</v>
      </c>
      <c r="BO7">
        <v>2.9</v>
      </c>
      <c r="BP7">
        <v>0.21</v>
      </c>
      <c r="BQ7">
        <v>1.96</v>
      </c>
      <c r="BR7">
        <v>1.03</v>
      </c>
      <c r="BS7">
        <v>1.58</v>
      </c>
      <c r="BT7">
        <v>2.5352540000000001</v>
      </c>
      <c r="BU7">
        <v>1.292867</v>
      </c>
      <c r="BV7">
        <v>1.892137</v>
      </c>
      <c r="BW7">
        <v>1.872044</v>
      </c>
      <c r="BX7">
        <v>0.94407799999999997</v>
      </c>
      <c r="BY7">
        <v>2.5857329999999998</v>
      </c>
      <c r="BZ7">
        <v>1.279075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5.1197509999999999</v>
      </c>
      <c r="CK7">
        <v>0.90098199999999995</v>
      </c>
      <c r="CL7">
        <v>1.867362</v>
      </c>
      <c r="CM7">
        <v>3.3835139999999999</v>
      </c>
      <c r="CN7">
        <v>3.4131670000000001</v>
      </c>
      <c r="CO7">
        <v>2.0685859999999998</v>
      </c>
      <c r="CP7">
        <v>4.102703</v>
      </c>
      <c r="CQ7">
        <v>0</v>
      </c>
      <c r="CR7">
        <v>0.81319799999999998</v>
      </c>
      <c r="CS7">
        <v>2.6914380000000002</v>
      </c>
      <c r="CT7">
        <v>0.48168100000000003</v>
      </c>
      <c r="CU7">
        <v>0</v>
      </c>
      <c r="CV7">
        <v>0</v>
      </c>
      <c r="CW7">
        <v>0.92634700000000003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74.119917000000015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429.07882699999999</v>
      </c>
      <c r="L8">
        <v>415.56458400000002</v>
      </c>
      <c r="M8">
        <v>89.528419999999997</v>
      </c>
      <c r="N8">
        <v>114.807047</v>
      </c>
      <c r="O8">
        <v>60.117883999999997</v>
      </c>
      <c r="P8">
        <v>71.761480000000006</v>
      </c>
      <c r="Q8">
        <v>14.72334</v>
      </c>
      <c r="R8">
        <v>28.861353000000001</v>
      </c>
      <c r="S8">
        <v>17.243181</v>
      </c>
      <c r="T8">
        <v>0.53956000000000004</v>
      </c>
      <c r="U8">
        <v>336.23741200000001</v>
      </c>
      <c r="V8">
        <v>10.141994</v>
      </c>
      <c r="W8">
        <v>23.620972999999999</v>
      </c>
      <c r="X8">
        <v>94.162083999999993</v>
      </c>
      <c r="Y8">
        <v>0</v>
      </c>
      <c r="Z8">
        <v>6.3145860000000003</v>
      </c>
      <c r="AA8">
        <v>0</v>
      </c>
      <c r="AB8">
        <v>0</v>
      </c>
      <c r="AC8">
        <v>0</v>
      </c>
      <c r="AD8">
        <v>0</v>
      </c>
      <c r="AE8">
        <v>0</v>
      </c>
      <c r="AF8">
        <v>8.0271109999999997</v>
      </c>
      <c r="AG8">
        <v>41.356502999999996</v>
      </c>
      <c r="AH8">
        <v>0</v>
      </c>
      <c r="AI8">
        <v>0</v>
      </c>
      <c r="AJ8">
        <v>0</v>
      </c>
      <c r="AK8">
        <v>25.466750000000001</v>
      </c>
      <c r="AL8">
        <v>0</v>
      </c>
      <c r="AM8">
        <v>15.75267</v>
      </c>
      <c r="AN8">
        <v>0.736124</v>
      </c>
      <c r="AO8">
        <v>0</v>
      </c>
      <c r="AP8">
        <v>0.24684900000000001</v>
      </c>
      <c r="AQ8">
        <v>0</v>
      </c>
      <c r="AR8">
        <v>45.739272</v>
      </c>
      <c r="AS8">
        <v>31.106404999999999</v>
      </c>
      <c r="AT8">
        <v>10.837063000000001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74.119917000000015</v>
      </c>
      <c r="BA8">
        <f t="shared" si="1"/>
        <v>1966.0913890000002</v>
      </c>
      <c r="BD8">
        <v>5.14</v>
      </c>
      <c r="BE8">
        <v>1.85</v>
      </c>
      <c r="BF8">
        <v>2.89</v>
      </c>
      <c r="BG8">
        <v>1.72</v>
      </c>
      <c r="BH8">
        <v>9.1</v>
      </c>
      <c r="BI8">
        <v>0.36</v>
      </c>
      <c r="BJ8">
        <v>1.08</v>
      </c>
      <c r="BK8">
        <v>1.67</v>
      </c>
      <c r="BL8">
        <v>1.01</v>
      </c>
      <c r="BM8">
        <v>0.08</v>
      </c>
      <c r="BN8">
        <v>3.37</v>
      </c>
      <c r="BO8">
        <v>2.9</v>
      </c>
      <c r="BP8">
        <v>0.21</v>
      </c>
      <c r="BQ8">
        <v>1.96</v>
      </c>
      <c r="BR8">
        <v>1.03</v>
      </c>
      <c r="BS8">
        <v>1.58</v>
      </c>
      <c r="BT8">
        <v>2.5352540000000001</v>
      </c>
      <c r="BU8">
        <v>1.292867</v>
      </c>
      <c r="BV8">
        <v>1.892137</v>
      </c>
      <c r="BW8">
        <v>1.872044</v>
      </c>
      <c r="BX8">
        <v>0.94407799999999997</v>
      </c>
      <c r="BY8">
        <v>2.5857329999999998</v>
      </c>
      <c r="BZ8">
        <v>1.279075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5.1197509999999999</v>
      </c>
      <c r="CK8">
        <v>0.90098199999999995</v>
      </c>
      <c r="CL8">
        <v>1.867362</v>
      </c>
      <c r="CM8">
        <v>3.3835139999999999</v>
      </c>
      <c r="CN8">
        <v>3.4131670000000001</v>
      </c>
      <c r="CO8">
        <v>2.0685859999999998</v>
      </c>
      <c r="CP8">
        <v>4.102703</v>
      </c>
      <c r="CQ8">
        <v>0</v>
      </c>
      <c r="CR8">
        <v>0.81319799999999998</v>
      </c>
      <c r="CS8">
        <v>2.6914380000000002</v>
      </c>
      <c r="CT8">
        <v>0.48168100000000003</v>
      </c>
      <c r="CU8">
        <v>0</v>
      </c>
      <c r="CV8">
        <v>0</v>
      </c>
      <c r="CW8">
        <v>0.92634700000000003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74.119917000000015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429.07882699999999</v>
      </c>
      <c r="L9">
        <v>415.56458400000002</v>
      </c>
      <c r="M9">
        <v>89.528419999999997</v>
      </c>
      <c r="N9">
        <v>114.807047</v>
      </c>
      <c r="O9">
        <v>60.117883999999997</v>
      </c>
      <c r="P9">
        <v>71.761480000000006</v>
      </c>
      <c r="Q9">
        <v>14.72334</v>
      </c>
      <c r="R9">
        <v>28.861353000000001</v>
      </c>
      <c r="S9">
        <v>17.243181</v>
      </c>
      <c r="T9">
        <v>0.53956000000000004</v>
      </c>
      <c r="U9">
        <v>336.23741200000001</v>
      </c>
      <c r="V9">
        <v>10.141994</v>
      </c>
      <c r="W9">
        <v>23.620972999999999</v>
      </c>
      <c r="X9">
        <v>94.162083999999993</v>
      </c>
      <c r="Y9">
        <v>0</v>
      </c>
      <c r="Z9">
        <v>6.3145860000000003</v>
      </c>
      <c r="AA9">
        <v>0</v>
      </c>
      <c r="AB9">
        <v>0</v>
      </c>
      <c r="AC9">
        <v>0</v>
      </c>
      <c r="AD9">
        <v>0</v>
      </c>
      <c r="AE9">
        <v>0</v>
      </c>
      <c r="AF9">
        <v>8.0271109999999997</v>
      </c>
      <c r="AG9">
        <v>41.356502999999996</v>
      </c>
      <c r="AH9">
        <v>0</v>
      </c>
      <c r="AI9">
        <v>0</v>
      </c>
      <c r="AJ9">
        <v>0</v>
      </c>
      <c r="AK9">
        <v>25.466750000000001</v>
      </c>
      <c r="AL9">
        <v>0</v>
      </c>
      <c r="AM9">
        <v>15.75267</v>
      </c>
      <c r="AN9">
        <v>0.736124</v>
      </c>
      <c r="AO9">
        <v>0</v>
      </c>
      <c r="AP9">
        <v>0.24684900000000001</v>
      </c>
      <c r="AQ9">
        <v>0</v>
      </c>
      <c r="AR9">
        <v>50.525939999999999</v>
      </c>
      <c r="AS9">
        <v>31.106404999999999</v>
      </c>
      <c r="AT9">
        <v>10.837063000000001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74.119917000000015</v>
      </c>
      <c r="BA9">
        <f t="shared" si="1"/>
        <v>1970.8780570000001</v>
      </c>
      <c r="BD9">
        <v>5.14</v>
      </c>
      <c r="BE9">
        <v>1.85</v>
      </c>
      <c r="BF9">
        <v>2.89</v>
      </c>
      <c r="BG9">
        <v>1.72</v>
      </c>
      <c r="BH9">
        <v>9.1</v>
      </c>
      <c r="BI9">
        <v>0.36</v>
      </c>
      <c r="BJ9">
        <v>1.08</v>
      </c>
      <c r="BK9">
        <v>1.67</v>
      </c>
      <c r="BL9">
        <v>1.01</v>
      </c>
      <c r="BM9">
        <v>0.08</v>
      </c>
      <c r="BN9">
        <v>3.37</v>
      </c>
      <c r="BO9">
        <v>2.9</v>
      </c>
      <c r="BP9">
        <v>0.21</v>
      </c>
      <c r="BQ9">
        <v>1.96</v>
      </c>
      <c r="BR9">
        <v>1.03</v>
      </c>
      <c r="BS9">
        <v>1.58</v>
      </c>
      <c r="BT9">
        <v>2.5352540000000001</v>
      </c>
      <c r="BU9">
        <v>1.292867</v>
      </c>
      <c r="BV9">
        <v>1.892137</v>
      </c>
      <c r="BW9">
        <v>1.872044</v>
      </c>
      <c r="BX9">
        <v>0.94407799999999997</v>
      </c>
      <c r="BY9">
        <v>2.5857329999999998</v>
      </c>
      <c r="BZ9">
        <v>1.279075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5.1197509999999999</v>
      </c>
      <c r="CK9">
        <v>0.90098199999999995</v>
      </c>
      <c r="CL9">
        <v>1.867362</v>
      </c>
      <c r="CM9">
        <v>3.3835139999999999</v>
      </c>
      <c r="CN9">
        <v>3.4131670000000001</v>
      </c>
      <c r="CO9">
        <v>2.0685859999999998</v>
      </c>
      <c r="CP9">
        <v>4.102703</v>
      </c>
      <c r="CQ9">
        <v>0</v>
      </c>
      <c r="CR9">
        <v>0.81319799999999998</v>
      </c>
      <c r="CS9">
        <v>2.6914380000000002</v>
      </c>
      <c r="CT9">
        <v>0.48168100000000003</v>
      </c>
      <c r="CU9">
        <v>0</v>
      </c>
      <c r="CV9">
        <v>0</v>
      </c>
      <c r="CW9">
        <v>0.92634700000000003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74.119917000000015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429.07882699999999</v>
      </c>
      <c r="L10">
        <v>415.56458400000002</v>
      </c>
      <c r="M10">
        <v>89.528419999999997</v>
      </c>
      <c r="N10">
        <v>114.807047</v>
      </c>
      <c r="O10">
        <v>60.117883999999997</v>
      </c>
      <c r="P10">
        <v>71.761480000000006</v>
      </c>
      <c r="Q10">
        <v>14.72334</v>
      </c>
      <c r="R10">
        <v>28.861353000000001</v>
      </c>
      <c r="S10">
        <v>17.243181</v>
      </c>
      <c r="T10">
        <v>0.53956000000000004</v>
      </c>
      <c r="U10">
        <v>336.23741200000001</v>
      </c>
      <c r="V10">
        <v>10.141994</v>
      </c>
      <c r="W10">
        <v>23.620972999999999</v>
      </c>
      <c r="X10">
        <v>94.162083999999993</v>
      </c>
      <c r="Y10">
        <v>0</v>
      </c>
      <c r="Z10">
        <v>6.3145860000000003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8.0271109999999997</v>
      </c>
      <c r="AG10">
        <v>41.356502999999996</v>
      </c>
      <c r="AH10">
        <v>0</v>
      </c>
      <c r="AI10">
        <v>0</v>
      </c>
      <c r="AJ10">
        <v>0</v>
      </c>
      <c r="AK10">
        <v>25.466750000000001</v>
      </c>
      <c r="AL10">
        <v>0</v>
      </c>
      <c r="AM10">
        <v>15.75267</v>
      </c>
      <c r="AN10">
        <v>0.736124</v>
      </c>
      <c r="AO10">
        <v>0</v>
      </c>
      <c r="AP10">
        <v>0.24684900000000001</v>
      </c>
      <c r="AQ10">
        <v>0</v>
      </c>
      <c r="AR10">
        <v>50.525939999999999</v>
      </c>
      <c r="AS10">
        <v>31.106404999999999</v>
      </c>
      <c r="AT10">
        <v>10.837063000000001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74.119917000000015</v>
      </c>
      <c r="BA10">
        <f t="shared" si="1"/>
        <v>1970.8780570000001</v>
      </c>
      <c r="BD10">
        <v>5.14</v>
      </c>
      <c r="BE10">
        <v>1.85</v>
      </c>
      <c r="BF10">
        <v>2.89</v>
      </c>
      <c r="BG10">
        <v>1.72</v>
      </c>
      <c r="BH10">
        <v>9.1</v>
      </c>
      <c r="BI10">
        <v>0.36</v>
      </c>
      <c r="BJ10">
        <v>1.08</v>
      </c>
      <c r="BK10">
        <v>1.67</v>
      </c>
      <c r="BL10">
        <v>1.01</v>
      </c>
      <c r="BM10">
        <v>0.08</v>
      </c>
      <c r="BN10">
        <v>3.37</v>
      </c>
      <c r="BO10">
        <v>2.9</v>
      </c>
      <c r="BP10">
        <v>0.21</v>
      </c>
      <c r="BQ10">
        <v>1.96</v>
      </c>
      <c r="BR10">
        <v>1.03</v>
      </c>
      <c r="BS10">
        <v>1.58</v>
      </c>
      <c r="BT10">
        <v>2.5352540000000001</v>
      </c>
      <c r="BU10">
        <v>1.292867</v>
      </c>
      <c r="BV10">
        <v>1.892137</v>
      </c>
      <c r="BW10">
        <v>1.872044</v>
      </c>
      <c r="BX10">
        <v>0.94407799999999997</v>
      </c>
      <c r="BY10">
        <v>2.5857329999999998</v>
      </c>
      <c r="BZ10">
        <v>1.279075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5.1197509999999999</v>
      </c>
      <c r="CK10">
        <v>0.90098199999999995</v>
      </c>
      <c r="CL10">
        <v>1.867362</v>
      </c>
      <c r="CM10">
        <v>3.3835139999999999</v>
      </c>
      <c r="CN10">
        <v>3.4131670000000001</v>
      </c>
      <c r="CO10">
        <v>2.0685859999999998</v>
      </c>
      <c r="CP10">
        <v>4.102703</v>
      </c>
      <c r="CQ10">
        <v>0</v>
      </c>
      <c r="CR10">
        <v>0.81319799999999998</v>
      </c>
      <c r="CS10">
        <v>2.6914380000000002</v>
      </c>
      <c r="CT10">
        <v>0.48168100000000003</v>
      </c>
      <c r="CU10">
        <v>0</v>
      </c>
      <c r="CV10">
        <v>0</v>
      </c>
      <c r="CW10">
        <v>0.92634700000000003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74.119917000000015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429.07882699999999</v>
      </c>
      <c r="L11">
        <v>415.56458400000002</v>
      </c>
      <c r="M11">
        <v>89.528419999999997</v>
      </c>
      <c r="N11">
        <v>114.807047</v>
      </c>
      <c r="O11">
        <v>60.117883999999997</v>
      </c>
      <c r="P11">
        <v>71.761480000000006</v>
      </c>
      <c r="Q11">
        <v>14.72334</v>
      </c>
      <c r="R11">
        <v>28.851718000000002</v>
      </c>
      <c r="S11">
        <v>17.233546</v>
      </c>
      <c r="T11">
        <v>0.53956000000000004</v>
      </c>
      <c r="U11">
        <v>336.23741200000001</v>
      </c>
      <c r="V11">
        <v>10.141994</v>
      </c>
      <c r="W11">
        <v>23.620972999999999</v>
      </c>
      <c r="X11">
        <v>94.162083999999993</v>
      </c>
      <c r="Y11">
        <v>0</v>
      </c>
      <c r="Z11">
        <v>6.3145860000000003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8.0271109999999997</v>
      </c>
      <c r="AG11">
        <v>41.356502999999996</v>
      </c>
      <c r="AH11">
        <v>0</v>
      </c>
      <c r="AI11">
        <v>0</v>
      </c>
      <c r="AJ11">
        <v>0</v>
      </c>
      <c r="AK11">
        <v>25.466750000000001</v>
      </c>
      <c r="AL11">
        <v>0</v>
      </c>
      <c r="AM11">
        <v>15.75267</v>
      </c>
      <c r="AN11">
        <v>0.736124</v>
      </c>
      <c r="AO11">
        <v>0</v>
      </c>
      <c r="AP11">
        <v>0.24684900000000001</v>
      </c>
      <c r="AQ11">
        <v>0</v>
      </c>
      <c r="AR11">
        <v>50.525939999999999</v>
      </c>
      <c r="AS11">
        <v>31.106404999999999</v>
      </c>
      <c r="AT11">
        <v>10.837063000000001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74.119917000000015</v>
      </c>
      <c r="BA11">
        <f t="shared" si="1"/>
        <v>1970.8587869999999</v>
      </c>
      <c r="BD11">
        <v>5.14</v>
      </c>
      <c r="BE11">
        <v>1.85</v>
      </c>
      <c r="BF11">
        <v>2.89</v>
      </c>
      <c r="BG11">
        <v>1.72</v>
      </c>
      <c r="BH11">
        <v>9.1</v>
      </c>
      <c r="BI11">
        <v>0.36</v>
      </c>
      <c r="BJ11">
        <v>1.08</v>
      </c>
      <c r="BK11">
        <v>1.67</v>
      </c>
      <c r="BL11">
        <v>1.01</v>
      </c>
      <c r="BM11">
        <v>0.08</v>
      </c>
      <c r="BN11">
        <v>3.37</v>
      </c>
      <c r="BO11">
        <v>2.9</v>
      </c>
      <c r="BP11">
        <v>0.21</v>
      </c>
      <c r="BQ11">
        <v>1.96</v>
      </c>
      <c r="BR11">
        <v>1.03</v>
      </c>
      <c r="BS11">
        <v>1.58</v>
      </c>
      <c r="BT11">
        <v>2.5352540000000001</v>
      </c>
      <c r="BU11">
        <v>1.292867</v>
      </c>
      <c r="BV11">
        <v>1.892137</v>
      </c>
      <c r="BW11">
        <v>1.872044</v>
      </c>
      <c r="BX11">
        <v>0.94407799999999997</v>
      </c>
      <c r="BY11">
        <v>2.5857329999999998</v>
      </c>
      <c r="BZ11">
        <v>1.279075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5.1197509999999999</v>
      </c>
      <c r="CK11">
        <v>0.90098199999999995</v>
      </c>
      <c r="CL11">
        <v>1.867362</v>
      </c>
      <c r="CM11">
        <v>3.3835139999999999</v>
      </c>
      <c r="CN11">
        <v>3.4131670000000001</v>
      </c>
      <c r="CO11">
        <v>2.0685859999999998</v>
      </c>
      <c r="CP11">
        <v>4.102703</v>
      </c>
      <c r="CQ11">
        <v>0</v>
      </c>
      <c r="CR11">
        <v>0.81319799999999998</v>
      </c>
      <c r="CS11">
        <v>2.6914380000000002</v>
      </c>
      <c r="CT11">
        <v>0.48168100000000003</v>
      </c>
      <c r="CU11">
        <v>0</v>
      </c>
      <c r="CV11">
        <v>0</v>
      </c>
      <c r="CW11">
        <v>0.92634700000000003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74.119917000000015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429.07882699999999</v>
      </c>
      <c r="L12">
        <v>415.56458400000002</v>
      </c>
      <c r="M12">
        <v>89.528419999999997</v>
      </c>
      <c r="N12">
        <v>114.807047</v>
      </c>
      <c r="O12">
        <v>60.117883999999997</v>
      </c>
      <c r="P12">
        <v>71.761480000000006</v>
      </c>
      <c r="Q12">
        <v>14.72334</v>
      </c>
      <c r="R12">
        <v>28.851718000000002</v>
      </c>
      <c r="S12">
        <v>17.233546</v>
      </c>
      <c r="T12">
        <v>0.53956000000000004</v>
      </c>
      <c r="U12">
        <v>336.23741200000001</v>
      </c>
      <c r="V12">
        <v>10.141994</v>
      </c>
      <c r="W12">
        <v>23.620972999999999</v>
      </c>
      <c r="X12">
        <v>94.162083999999993</v>
      </c>
      <c r="Y12">
        <v>0</v>
      </c>
      <c r="Z12">
        <v>6.3145860000000003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8.0271109999999997</v>
      </c>
      <c r="AG12">
        <v>41.356502999999996</v>
      </c>
      <c r="AH12">
        <v>0</v>
      </c>
      <c r="AI12">
        <v>0</v>
      </c>
      <c r="AJ12">
        <v>0</v>
      </c>
      <c r="AK12">
        <v>25.466750000000001</v>
      </c>
      <c r="AL12">
        <v>0</v>
      </c>
      <c r="AM12">
        <v>15.75267</v>
      </c>
      <c r="AN12">
        <v>0.736124</v>
      </c>
      <c r="AO12">
        <v>0</v>
      </c>
      <c r="AP12">
        <v>0.24684900000000001</v>
      </c>
      <c r="AQ12">
        <v>0</v>
      </c>
      <c r="AR12">
        <v>50.525939999999999</v>
      </c>
      <c r="AS12">
        <v>31.106404999999999</v>
      </c>
      <c r="AT12">
        <v>10.837063000000001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74.119917000000015</v>
      </c>
      <c r="BA12">
        <f t="shared" si="1"/>
        <v>1970.8587869999999</v>
      </c>
      <c r="BD12">
        <v>5.14</v>
      </c>
      <c r="BE12">
        <v>1.85</v>
      </c>
      <c r="BF12">
        <v>2.89</v>
      </c>
      <c r="BG12">
        <v>1.72</v>
      </c>
      <c r="BH12">
        <v>9.1</v>
      </c>
      <c r="BI12">
        <v>0.36</v>
      </c>
      <c r="BJ12">
        <v>1.08</v>
      </c>
      <c r="BK12">
        <v>1.67</v>
      </c>
      <c r="BL12">
        <v>1.01</v>
      </c>
      <c r="BM12">
        <v>0.08</v>
      </c>
      <c r="BN12">
        <v>3.37</v>
      </c>
      <c r="BO12">
        <v>2.9</v>
      </c>
      <c r="BP12">
        <v>0.21</v>
      </c>
      <c r="BQ12">
        <v>1.96</v>
      </c>
      <c r="BR12">
        <v>1.03</v>
      </c>
      <c r="BS12">
        <v>1.58</v>
      </c>
      <c r="BT12">
        <v>2.5352540000000001</v>
      </c>
      <c r="BU12">
        <v>1.292867</v>
      </c>
      <c r="BV12">
        <v>1.892137</v>
      </c>
      <c r="BW12">
        <v>1.872044</v>
      </c>
      <c r="BX12">
        <v>0.94407799999999997</v>
      </c>
      <c r="BY12">
        <v>2.5857329999999998</v>
      </c>
      <c r="BZ12">
        <v>1.279075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5.1197509999999999</v>
      </c>
      <c r="CK12">
        <v>0.90098199999999995</v>
      </c>
      <c r="CL12">
        <v>1.867362</v>
      </c>
      <c r="CM12">
        <v>3.3835139999999999</v>
      </c>
      <c r="CN12">
        <v>3.4131670000000001</v>
      </c>
      <c r="CO12">
        <v>2.0685859999999998</v>
      </c>
      <c r="CP12">
        <v>4.102703</v>
      </c>
      <c r="CQ12">
        <v>0</v>
      </c>
      <c r="CR12">
        <v>0.81319799999999998</v>
      </c>
      <c r="CS12">
        <v>2.6914380000000002</v>
      </c>
      <c r="CT12">
        <v>0.48168100000000003</v>
      </c>
      <c r="CU12">
        <v>0</v>
      </c>
      <c r="CV12">
        <v>0</v>
      </c>
      <c r="CW12">
        <v>0.92634700000000003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74.119917000000015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429.07882699999999</v>
      </c>
      <c r="L13">
        <v>415.56458400000002</v>
      </c>
      <c r="M13">
        <v>89.528419999999997</v>
      </c>
      <c r="N13">
        <v>114.807047</v>
      </c>
      <c r="O13">
        <v>60.117883999999997</v>
      </c>
      <c r="P13">
        <v>71.761480000000006</v>
      </c>
      <c r="Q13">
        <v>14.72334</v>
      </c>
      <c r="R13">
        <v>28.851718000000002</v>
      </c>
      <c r="S13">
        <v>17.233546</v>
      </c>
      <c r="T13">
        <v>0.53956000000000004</v>
      </c>
      <c r="U13">
        <v>336.23741200000001</v>
      </c>
      <c r="V13">
        <v>10.141994</v>
      </c>
      <c r="W13">
        <v>23.620972999999999</v>
      </c>
      <c r="X13">
        <v>94.162083999999993</v>
      </c>
      <c r="Y13">
        <v>0</v>
      </c>
      <c r="Z13">
        <v>6.3145860000000003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8.0271109999999997</v>
      </c>
      <c r="AG13">
        <v>41.356502999999996</v>
      </c>
      <c r="AH13">
        <v>0</v>
      </c>
      <c r="AI13">
        <v>0</v>
      </c>
      <c r="AJ13">
        <v>0</v>
      </c>
      <c r="AK13">
        <v>25.466750000000001</v>
      </c>
      <c r="AL13">
        <v>0</v>
      </c>
      <c r="AM13">
        <v>15.75267</v>
      </c>
      <c r="AN13">
        <v>0.736124</v>
      </c>
      <c r="AO13">
        <v>0</v>
      </c>
      <c r="AP13">
        <v>0.24684900000000001</v>
      </c>
      <c r="AQ13">
        <v>0</v>
      </c>
      <c r="AR13">
        <v>44.675567999999998</v>
      </c>
      <c r="AS13">
        <v>31.106404999999999</v>
      </c>
      <c r="AT13">
        <v>10.117851999999999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74.119917000000015</v>
      </c>
      <c r="BA13">
        <f t="shared" si="1"/>
        <v>1964.2892039999999</v>
      </c>
      <c r="BD13">
        <v>5.14</v>
      </c>
      <c r="BE13">
        <v>1.85</v>
      </c>
      <c r="BF13">
        <v>2.89</v>
      </c>
      <c r="BG13">
        <v>1.72</v>
      </c>
      <c r="BH13">
        <v>9.1</v>
      </c>
      <c r="BI13">
        <v>0.36</v>
      </c>
      <c r="BJ13">
        <v>1.08</v>
      </c>
      <c r="BK13">
        <v>1.67</v>
      </c>
      <c r="BL13">
        <v>1.01</v>
      </c>
      <c r="BM13">
        <v>0.08</v>
      </c>
      <c r="BN13">
        <v>3.37</v>
      </c>
      <c r="BO13">
        <v>2.9</v>
      </c>
      <c r="BP13">
        <v>0.21</v>
      </c>
      <c r="BQ13">
        <v>1.96</v>
      </c>
      <c r="BR13">
        <v>1.03</v>
      </c>
      <c r="BS13">
        <v>1.58</v>
      </c>
      <c r="BT13">
        <v>2.5352540000000001</v>
      </c>
      <c r="BU13">
        <v>1.292867</v>
      </c>
      <c r="BV13">
        <v>1.892137</v>
      </c>
      <c r="BW13">
        <v>1.872044</v>
      </c>
      <c r="BX13">
        <v>0.94407799999999997</v>
      </c>
      <c r="BY13">
        <v>2.5857329999999998</v>
      </c>
      <c r="BZ13">
        <v>1.279075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5.1197509999999999</v>
      </c>
      <c r="CK13">
        <v>0.90098199999999995</v>
      </c>
      <c r="CL13">
        <v>1.867362</v>
      </c>
      <c r="CM13">
        <v>3.3835139999999999</v>
      </c>
      <c r="CN13">
        <v>3.4131670000000001</v>
      </c>
      <c r="CO13">
        <v>2.0685859999999998</v>
      </c>
      <c r="CP13">
        <v>4.102703</v>
      </c>
      <c r="CQ13">
        <v>0</v>
      </c>
      <c r="CR13">
        <v>0.81319799999999998</v>
      </c>
      <c r="CS13">
        <v>2.6914380000000002</v>
      </c>
      <c r="CT13">
        <v>0.48168100000000003</v>
      </c>
      <c r="CU13">
        <v>0</v>
      </c>
      <c r="CV13">
        <v>0</v>
      </c>
      <c r="CW13">
        <v>0.92634700000000003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74.119917000000015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429.07882699999999</v>
      </c>
      <c r="L14">
        <v>415.56458400000002</v>
      </c>
      <c r="M14">
        <v>89.528419999999997</v>
      </c>
      <c r="N14">
        <v>114.807047</v>
      </c>
      <c r="O14">
        <v>60.117883999999997</v>
      </c>
      <c r="P14">
        <v>71.761480000000006</v>
      </c>
      <c r="Q14">
        <v>14.72334</v>
      </c>
      <c r="R14">
        <v>28.861353000000001</v>
      </c>
      <c r="S14">
        <v>17.243181</v>
      </c>
      <c r="T14">
        <v>0.53956000000000004</v>
      </c>
      <c r="U14">
        <v>336.23741200000001</v>
      </c>
      <c r="V14">
        <v>10.141994</v>
      </c>
      <c r="W14">
        <v>23.620972999999999</v>
      </c>
      <c r="X14">
        <v>94.162083999999993</v>
      </c>
      <c r="Y14">
        <v>0</v>
      </c>
      <c r="Z14">
        <v>6.3145860000000003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8.0271109999999997</v>
      </c>
      <c r="AG14">
        <v>41.356502999999996</v>
      </c>
      <c r="AH14">
        <v>0</v>
      </c>
      <c r="AI14">
        <v>0</v>
      </c>
      <c r="AJ14">
        <v>0</v>
      </c>
      <c r="AK14">
        <v>25.466750000000001</v>
      </c>
      <c r="AL14">
        <v>0</v>
      </c>
      <c r="AM14">
        <v>15.75267</v>
      </c>
      <c r="AN14">
        <v>0.736124</v>
      </c>
      <c r="AO14">
        <v>0</v>
      </c>
      <c r="AP14">
        <v>0.24684900000000001</v>
      </c>
      <c r="AQ14">
        <v>0</v>
      </c>
      <c r="AR14">
        <v>44.675567999999998</v>
      </c>
      <c r="AS14">
        <v>31.106404999999999</v>
      </c>
      <c r="AT14">
        <v>10.832231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74.119917000000015</v>
      </c>
      <c r="BA14">
        <f t="shared" si="1"/>
        <v>1965.0228530000002</v>
      </c>
      <c r="BD14">
        <v>5.14</v>
      </c>
      <c r="BE14">
        <v>1.85</v>
      </c>
      <c r="BF14">
        <v>2.89</v>
      </c>
      <c r="BG14">
        <v>1.72</v>
      </c>
      <c r="BH14">
        <v>9.1</v>
      </c>
      <c r="BI14">
        <v>0.36</v>
      </c>
      <c r="BJ14">
        <v>1.08</v>
      </c>
      <c r="BK14">
        <v>1.67</v>
      </c>
      <c r="BL14">
        <v>1.01</v>
      </c>
      <c r="BM14">
        <v>0.08</v>
      </c>
      <c r="BN14">
        <v>3.37</v>
      </c>
      <c r="BO14">
        <v>2.9</v>
      </c>
      <c r="BP14">
        <v>0.21</v>
      </c>
      <c r="BQ14">
        <v>1.96</v>
      </c>
      <c r="BR14">
        <v>1.03</v>
      </c>
      <c r="BS14">
        <v>1.58</v>
      </c>
      <c r="BT14">
        <v>2.5352540000000001</v>
      </c>
      <c r="BU14">
        <v>1.292867</v>
      </c>
      <c r="BV14">
        <v>1.892137</v>
      </c>
      <c r="BW14">
        <v>1.872044</v>
      </c>
      <c r="BX14">
        <v>0.94407799999999997</v>
      </c>
      <c r="BY14">
        <v>2.5857329999999998</v>
      </c>
      <c r="BZ14">
        <v>1.279075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5.1197509999999999</v>
      </c>
      <c r="CK14">
        <v>0.90098199999999995</v>
      </c>
      <c r="CL14">
        <v>1.867362</v>
      </c>
      <c r="CM14">
        <v>3.3835139999999999</v>
      </c>
      <c r="CN14">
        <v>3.4131670000000001</v>
      </c>
      <c r="CO14">
        <v>2.0685859999999998</v>
      </c>
      <c r="CP14">
        <v>4.102703</v>
      </c>
      <c r="CQ14">
        <v>0</v>
      </c>
      <c r="CR14">
        <v>0.81319799999999998</v>
      </c>
      <c r="CS14">
        <v>2.6914380000000002</v>
      </c>
      <c r="CT14">
        <v>0.48168100000000003</v>
      </c>
      <c r="CU14">
        <v>0</v>
      </c>
      <c r="CV14">
        <v>0</v>
      </c>
      <c r="CW14">
        <v>0.92634700000000003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74.119917000000015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429.07882699999999</v>
      </c>
      <c r="L15">
        <v>415.56458400000002</v>
      </c>
      <c r="M15">
        <v>89.528419999999997</v>
      </c>
      <c r="N15">
        <v>114.807047</v>
      </c>
      <c r="O15">
        <v>60.117883999999997</v>
      </c>
      <c r="P15">
        <v>71.761480000000006</v>
      </c>
      <c r="Q15">
        <v>14.72334</v>
      </c>
      <c r="R15">
        <v>28.851718000000002</v>
      </c>
      <c r="S15">
        <v>17.233546</v>
      </c>
      <c r="T15">
        <v>0.53956000000000004</v>
      </c>
      <c r="U15">
        <v>336.23741200000001</v>
      </c>
      <c r="V15">
        <v>10.141994</v>
      </c>
      <c r="W15">
        <v>23.620972999999999</v>
      </c>
      <c r="X15">
        <v>94.162083999999993</v>
      </c>
      <c r="Y15">
        <v>0</v>
      </c>
      <c r="Z15">
        <v>6.3145860000000003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8.0271109999999997</v>
      </c>
      <c r="AG15">
        <v>41.356502999999996</v>
      </c>
      <c r="AH15">
        <v>0</v>
      </c>
      <c r="AI15">
        <v>0</v>
      </c>
      <c r="AJ15">
        <v>0</v>
      </c>
      <c r="AK15">
        <v>25.466750000000001</v>
      </c>
      <c r="AL15">
        <v>0</v>
      </c>
      <c r="AM15">
        <v>15.75267</v>
      </c>
      <c r="AN15">
        <v>0.736124</v>
      </c>
      <c r="AO15">
        <v>0</v>
      </c>
      <c r="AP15">
        <v>0.24684900000000001</v>
      </c>
      <c r="AQ15">
        <v>0</v>
      </c>
      <c r="AR15">
        <v>44.675567999999998</v>
      </c>
      <c r="AS15">
        <v>31.365625000000001</v>
      </c>
      <c r="AT15">
        <v>10.837063000000001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74.119917000000015</v>
      </c>
      <c r="BA15">
        <f t="shared" si="1"/>
        <v>1965.2676349999997</v>
      </c>
      <c r="BD15">
        <v>5.14</v>
      </c>
      <c r="BE15">
        <v>1.85</v>
      </c>
      <c r="BF15">
        <v>2.89</v>
      </c>
      <c r="BG15">
        <v>1.72</v>
      </c>
      <c r="BH15">
        <v>9.1</v>
      </c>
      <c r="BI15">
        <v>0.36</v>
      </c>
      <c r="BJ15">
        <v>1.08</v>
      </c>
      <c r="BK15">
        <v>1.67</v>
      </c>
      <c r="BL15">
        <v>1.01</v>
      </c>
      <c r="BM15">
        <v>0.08</v>
      </c>
      <c r="BN15">
        <v>3.37</v>
      </c>
      <c r="BO15">
        <v>2.9</v>
      </c>
      <c r="BP15">
        <v>0.21</v>
      </c>
      <c r="BQ15">
        <v>1.96</v>
      </c>
      <c r="BR15">
        <v>1.03</v>
      </c>
      <c r="BS15">
        <v>1.58</v>
      </c>
      <c r="BT15">
        <v>2.5352540000000001</v>
      </c>
      <c r="BU15">
        <v>1.292867</v>
      </c>
      <c r="BV15">
        <v>1.892137</v>
      </c>
      <c r="BW15">
        <v>1.872044</v>
      </c>
      <c r="BX15">
        <v>0.94407799999999997</v>
      </c>
      <c r="BY15">
        <v>2.5857329999999998</v>
      </c>
      <c r="BZ15">
        <v>1.279075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5.1197509999999999</v>
      </c>
      <c r="CK15">
        <v>0.90098199999999995</v>
      </c>
      <c r="CL15">
        <v>1.867362</v>
      </c>
      <c r="CM15">
        <v>3.3835139999999999</v>
      </c>
      <c r="CN15">
        <v>3.4131670000000001</v>
      </c>
      <c r="CO15">
        <v>2.0685859999999998</v>
      </c>
      <c r="CP15">
        <v>4.102703</v>
      </c>
      <c r="CQ15">
        <v>0</v>
      </c>
      <c r="CR15">
        <v>0.81319799999999998</v>
      </c>
      <c r="CS15">
        <v>2.6914380000000002</v>
      </c>
      <c r="CT15">
        <v>0.48168100000000003</v>
      </c>
      <c r="CU15">
        <v>0</v>
      </c>
      <c r="CV15">
        <v>0</v>
      </c>
      <c r="CW15">
        <v>0.92634700000000003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74.119917000000015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429.07882699999999</v>
      </c>
      <c r="L16">
        <v>415.56458400000002</v>
      </c>
      <c r="M16">
        <v>89.528419999999997</v>
      </c>
      <c r="N16">
        <v>114.807047</v>
      </c>
      <c r="O16">
        <v>60.117883999999997</v>
      </c>
      <c r="P16">
        <v>71.761480000000006</v>
      </c>
      <c r="Q16">
        <v>14.72334</v>
      </c>
      <c r="R16">
        <v>28.851718000000002</v>
      </c>
      <c r="S16">
        <v>17.233546</v>
      </c>
      <c r="T16">
        <v>0.53956000000000004</v>
      </c>
      <c r="U16">
        <v>336.23741200000001</v>
      </c>
      <c r="V16">
        <v>10.141994</v>
      </c>
      <c r="W16">
        <v>23.620972999999999</v>
      </c>
      <c r="X16">
        <v>94.162083999999993</v>
      </c>
      <c r="Y16">
        <v>0</v>
      </c>
      <c r="Z16">
        <v>6.3145860000000003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8.0271109999999997</v>
      </c>
      <c r="AG16">
        <v>41.356502999999996</v>
      </c>
      <c r="AH16">
        <v>0</v>
      </c>
      <c r="AI16">
        <v>0</v>
      </c>
      <c r="AJ16">
        <v>0</v>
      </c>
      <c r="AK16">
        <v>25.466750000000001</v>
      </c>
      <c r="AL16">
        <v>0</v>
      </c>
      <c r="AM16">
        <v>15.75267</v>
      </c>
      <c r="AN16">
        <v>0.736124</v>
      </c>
      <c r="AO16">
        <v>0</v>
      </c>
      <c r="AP16">
        <v>0.24684900000000001</v>
      </c>
      <c r="AQ16">
        <v>0</v>
      </c>
      <c r="AR16">
        <v>44.675567999999998</v>
      </c>
      <c r="AS16">
        <v>31.365625000000001</v>
      </c>
      <c r="AT16">
        <v>10.837063000000001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74.119917000000015</v>
      </c>
      <c r="BA16">
        <f t="shared" si="1"/>
        <v>1965.2676349999997</v>
      </c>
      <c r="BD16">
        <v>5.14</v>
      </c>
      <c r="BE16">
        <v>1.85</v>
      </c>
      <c r="BF16">
        <v>2.89</v>
      </c>
      <c r="BG16">
        <v>1.72</v>
      </c>
      <c r="BH16">
        <v>9.1</v>
      </c>
      <c r="BI16">
        <v>0.36</v>
      </c>
      <c r="BJ16">
        <v>1.08</v>
      </c>
      <c r="BK16">
        <v>1.67</v>
      </c>
      <c r="BL16">
        <v>1.01</v>
      </c>
      <c r="BM16">
        <v>0.08</v>
      </c>
      <c r="BN16">
        <v>3.37</v>
      </c>
      <c r="BO16">
        <v>2.9</v>
      </c>
      <c r="BP16">
        <v>0.21</v>
      </c>
      <c r="BQ16">
        <v>1.96</v>
      </c>
      <c r="BR16">
        <v>1.03</v>
      </c>
      <c r="BS16">
        <v>1.58</v>
      </c>
      <c r="BT16">
        <v>2.5352540000000001</v>
      </c>
      <c r="BU16">
        <v>1.292867</v>
      </c>
      <c r="BV16">
        <v>1.892137</v>
      </c>
      <c r="BW16">
        <v>1.872044</v>
      </c>
      <c r="BX16">
        <v>0.94407799999999997</v>
      </c>
      <c r="BY16">
        <v>2.5857329999999998</v>
      </c>
      <c r="BZ16">
        <v>1.279075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5.1197509999999999</v>
      </c>
      <c r="CK16">
        <v>0.90098199999999995</v>
      </c>
      <c r="CL16">
        <v>1.867362</v>
      </c>
      <c r="CM16">
        <v>3.3835139999999999</v>
      </c>
      <c r="CN16">
        <v>3.4131670000000001</v>
      </c>
      <c r="CO16">
        <v>2.0685859999999998</v>
      </c>
      <c r="CP16">
        <v>4.102703</v>
      </c>
      <c r="CQ16">
        <v>0</v>
      </c>
      <c r="CR16">
        <v>0.81319799999999998</v>
      </c>
      <c r="CS16">
        <v>2.6914380000000002</v>
      </c>
      <c r="CT16">
        <v>0.48168100000000003</v>
      </c>
      <c r="CU16">
        <v>0</v>
      </c>
      <c r="CV16">
        <v>0</v>
      </c>
      <c r="CW16">
        <v>0.92634700000000003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74.119917000000015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429.07882699999999</v>
      </c>
      <c r="L17">
        <v>415.56458400000002</v>
      </c>
      <c r="M17">
        <v>89.528419999999997</v>
      </c>
      <c r="N17">
        <v>114.807047</v>
      </c>
      <c r="O17">
        <v>60.117883999999997</v>
      </c>
      <c r="P17">
        <v>71.761480000000006</v>
      </c>
      <c r="Q17">
        <v>14.72334</v>
      </c>
      <c r="R17">
        <v>28.832447999999999</v>
      </c>
      <c r="S17">
        <v>17.223911000000001</v>
      </c>
      <c r="T17">
        <v>0.53956000000000004</v>
      </c>
      <c r="U17">
        <v>336.23741200000001</v>
      </c>
      <c r="V17">
        <v>10.141994</v>
      </c>
      <c r="W17">
        <v>23.620972999999999</v>
      </c>
      <c r="X17">
        <v>94.162083999999993</v>
      </c>
      <c r="Y17">
        <v>0</v>
      </c>
      <c r="Z17">
        <v>6.3145860000000003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8.0271109999999997</v>
      </c>
      <c r="AG17">
        <v>41.356502999999996</v>
      </c>
      <c r="AH17">
        <v>0</v>
      </c>
      <c r="AI17">
        <v>0</v>
      </c>
      <c r="AJ17">
        <v>0</v>
      </c>
      <c r="AK17">
        <v>25.466750000000001</v>
      </c>
      <c r="AL17">
        <v>0</v>
      </c>
      <c r="AM17">
        <v>15.75267</v>
      </c>
      <c r="AN17">
        <v>0.736124</v>
      </c>
      <c r="AO17">
        <v>0</v>
      </c>
      <c r="AP17">
        <v>0.24684900000000001</v>
      </c>
      <c r="AQ17">
        <v>0</v>
      </c>
      <c r="AR17">
        <v>42.548160000000003</v>
      </c>
      <c r="AS17">
        <v>31.365625000000001</v>
      </c>
      <c r="AT17">
        <v>10.837063000000001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74.140053000000009</v>
      </c>
      <c r="BA17">
        <f t="shared" si="1"/>
        <v>1963.1314580000003</v>
      </c>
      <c r="BD17">
        <v>5.14</v>
      </c>
      <c r="BE17">
        <v>1.85</v>
      </c>
      <c r="BF17">
        <v>2.89</v>
      </c>
      <c r="BG17">
        <v>1.72</v>
      </c>
      <c r="BH17">
        <v>9.1</v>
      </c>
      <c r="BI17">
        <v>0.36</v>
      </c>
      <c r="BJ17">
        <v>1.08</v>
      </c>
      <c r="BK17">
        <v>1.67</v>
      </c>
      <c r="BL17">
        <v>1.01</v>
      </c>
      <c r="BM17">
        <v>0.08</v>
      </c>
      <c r="BN17">
        <v>3.37</v>
      </c>
      <c r="BO17">
        <v>2.9</v>
      </c>
      <c r="BP17">
        <v>0.21</v>
      </c>
      <c r="BQ17">
        <v>1.96</v>
      </c>
      <c r="BR17">
        <v>1.03</v>
      </c>
      <c r="BS17">
        <v>1.58</v>
      </c>
      <c r="BT17">
        <v>2.5352540000000001</v>
      </c>
      <c r="BU17">
        <v>1.292867</v>
      </c>
      <c r="BV17">
        <v>1.9122729999999999</v>
      </c>
      <c r="BW17">
        <v>1.872044</v>
      </c>
      <c r="BX17">
        <v>0.94407799999999997</v>
      </c>
      <c r="BY17">
        <v>2.5857329999999998</v>
      </c>
      <c r="BZ17">
        <v>1.279075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5.1197509999999999</v>
      </c>
      <c r="CK17">
        <v>0.90098199999999995</v>
      </c>
      <c r="CL17">
        <v>1.867362</v>
      </c>
      <c r="CM17">
        <v>3.3835139999999999</v>
      </c>
      <c r="CN17">
        <v>3.4131670000000001</v>
      </c>
      <c r="CO17">
        <v>2.0685859999999998</v>
      </c>
      <c r="CP17">
        <v>4.102703</v>
      </c>
      <c r="CQ17">
        <v>0</v>
      </c>
      <c r="CR17">
        <v>0.81319799999999998</v>
      </c>
      <c r="CS17">
        <v>2.6914380000000002</v>
      </c>
      <c r="CT17">
        <v>0.48168100000000003</v>
      </c>
      <c r="CU17">
        <v>0</v>
      </c>
      <c r="CV17">
        <v>0</v>
      </c>
      <c r="CW17">
        <v>0.92634700000000003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74.140053000000009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429.07882699999999</v>
      </c>
      <c r="L18">
        <v>415.56458400000002</v>
      </c>
      <c r="M18">
        <v>89.528419999999997</v>
      </c>
      <c r="N18">
        <v>114.807047</v>
      </c>
      <c r="O18">
        <v>60.117883999999997</v>
      </c>
      <c r="P18">
        <v>71.761480000000006</v>
      </c>
      <c r="Q18">
        <v>14.72334</v>
      </c>
      <c r="R18">
        <v>28.832447999999999</v>
      </c>
      <c r="S18">
        <v>17.223911000000001</v>
      </c>
      <c r="T18">
        <v>0.53956000000000004</v>
      </c>
      <c r="U18">
        <v>336.23741200000001</v>
      </c>
      <c r="V18">
        <v>10.141994</v>
      </c>
      <c r="W18">
        <v>23.620972999999999</v>
      </c>
      <c r="X18">
        <v>94.162083999999993</v>
      </c>
      <c r="Y18">
        <v>0</v>
      </c>
      <c r="Z18">
        <v>6.3145860000000003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8.0271109999999997</v>
      </c>
      <c r="AG18">
        <v>41.356502999999996</v>
      </c>
      <c r="AH18">
        <v>0</v>
      </c>
      <c r="AI18">
        <v>0</v>
      </c>
      <c r="AJ18">
        <v>0</v>
      </c>
      <c r="AK18">
        <v>25.466750000000001</v>
      </c>
      <c r="AL18">
        <v>0</v>
      </c>
      <c r="AM18">
        <v>15.75267</v>
      </c>
      <c r="AN18">
        <v>0.736124</v>
      </c>
      <c r="AO18">
        <v>0</v>
      </c>
      <c r="AP18">
        <v>0.24684900000000001</v>
      </c>
      <c r="AQ18">
        <v>0</v>
      </c>
      <c r="AR18">
        <v>42.548160000000003</v>
      </c>
      <c r="AS18">
        <v>31.365625000000001</v>
      </c>
      <c r="AT18">
        <v>10.837063000000001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74.140710000000013</v>
      </c>
      <c r="BA18">
        <f t="shared" si="1"/>
        <v>1963.1321150000003</v>
      </c>
      <c r="BD18">
        <v>5.14</v>
      </c>
      <c r="BE18">
        <v>1.85</v>
      </c>
      <c r="BF18">
        <v>2.89</v>
      </c>
      <c r="BG18">
        <v>1.72</v>
      </c>
      <c r="BH18">
        <v>9.1</v>
      </c>
      <c r="BI18">
        <v>0.36</v>
      </c>
      <c r="BJ18">
        <v>1.08</v>
      </c>
      <c r="BK18">
        <v>1.67</v>
      </c>
      <c r="BL18">
        <v>1.01</v>
      </c>
      <c r="BM18">
        <v>0.08</v>
      </c>
      <c r="BN18">
        <v>3.37</v>
      </c>
      <c r="BO18">
        <v>2.9</v>
      </c>
      <c r="BP18">
        <v>0.21</v>
      </c>
      <c r="BQ18">
        <v>1.96</v>
      </c>
      <c r="BR18">
        <v>1.03</v>
      </c>
      <c r="BS18">
        <v>1.58</v>
      </c>
      <c r="BT18">
        <v>2.5352540000000001</v>
      </c>
      <c r="BU18">
        <v>1.292867</v>
      </c>
      <c r="BV18">
        <v>1.91293</v>
      </c>
      <c r="BW18">
        <v>1.872044</v>
      </c>
      <c r="BX18">
        <v>0.94407799999999997</v>
      </c>
      <c r="BY18">
        <v>2.5857329999999998</v>
      </c>
      <c r="BZ18">
        <v>1.279075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5.1197509999999999</v>
      </c>
      <c r="CK18">
        <v>0.90098199999999995</v>
      </c>
      <c r="CL18">
        <v>1.867362</v>
      </c>
      <c r="CM18">
        <v>3.3835139999999999</v>
      </c>
      <c r="CN18">
        <v>3.4131670000000001</v>
      </c>
      <c r="CO18">
        <v>2.0685859999999998</v>
      </c>
      <c r="CP18">
        <v>4.102703</v>
      </c>
      <c r="CQ18">
        <v>0</v>
      </c>
      <c r="CR18">
        <v>0.81319799999999998</v>
      </c>
      <c r="CS18">
        <v>2.6914380000000002</v>
      </c>
      <c r="CT18">
        <v>0.48168100000000003</v>
      </c>
      <c r="CU18">
        <v>0</v>
      </c>
      <c r="CV18">
        <v>0</v>
      </c>
      <c r="CW18">
        <v>0.92634700000000003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74.140710000000013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429.07882699999999</v>
      </c>
      <c r="L19">
        <v>415.56458400000002</v>
      </c>
      <c r="M19">
        <v>89.528419999999997</v>
      </c>
      <c r="N19">
        <v>114.807047</v>
      </c>
      <c r="O19">
        <v>60.117883999999997</v>
      </c>
      <c r="P19">
        <v>71.761480000000006</v>
      </c>
      <c r="Q19">
        <v>14.72334</v>
      </c>
      <c r="R19">
        <v>28.832447999999999</v>
      </c>
      <c r="S19">
        <v>17.223911000000001</v>
      </c>
      <c r="T19">
        <v>0.53956000000000004</v>
      </c>
      <c r="U19">
        <v>336.23741200000001</v>
      </c>
      <c r="V19">
        <v>18.080078</v>
      </c>
      <c r="W19">
        <v>23.620972999999999</v>
      </c>
      <c r="X19">
        <v>94.162083999999993</v>
      </c>
      <c r="Y19">
        <v>0</v>
      </c>
      <c r="Z19">
        <v>6.3145860000000003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8.0271109999999997</v>
      </c>
      <c r="AG19">
        <v>41.356502999999996</v>
      </c>
      <c r="AH19">
        <v>0</v>
      </c>
      <c r="AI19">
        <v>0</v>
      </c>
      <c r="AJ19">
        <v>0</v>
      </c>
      <c r="AK19">
        <v>25.466750000000001</v>
      </c>
      <c r="AL19">
        <v>0</v>
      </c>
      <c r="AM19">
        <v>15.75267</v>
      </c>
      <c r="AN19">
        <v>0.736124</v>
      </c>
      <c r="AO19">
        <v>0</v>
      </c>
      <c r="AP19">
        <v>0.24684900000000001</v>
      </c>
      <c r="AQ19">
        <v>0</v>
      </c>
      <c r="AR19">
        <v>42.548160000000003</v>
      </c>
      <c r="AS19">
        <v>31.365625000000001</v>
      </c>
      <c r="AT19">
        <v>10.837063000000001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74.140710000000013</v>
      </c>
      <c r="BA19">
        <f t="shared" si="1"/>
        <v>1971.0701990000002</v>
      </c>
      <c r="BD19">
        <v>5.14</v>
      </c>
      <c r="BE19">
        <v>1.85</v>
      </c>
      <c r="BF19">
        <v>2.89</v>
      </c>
      <c r="BG19">
        <v>1.72</v>
      </c>
      <c r="BH19">
        <v>9.1</v>
      </c>
      <c r="BI19">
        <v>0.36</v>
      </c>
      <c r="BJ19">
        <v>1.08</v>
      </c>
      <c r="BK19">
        <v>1.67</v>
      </c>
      <c r="BL19">
        <v>1.01</v>
      </c>
      <c r="BM19">
        <v>0.08</v>
      </c>
      <c r="BN19">
        <v>3.37</v>
      </c>
      <c r="BO19">
        <v>2.9</v>
      </c>
      <c r="BP19">
        <v>0.21</v>
      </c>
      <c r="BQ19">
        <v>1.96</v>
      </c>
      <c r="BR19">
        <v>1.03</v>
      </c>
      <c r="BS19">
        <v>1.58</v>
      </c>
      <c r="BT19">
        <v>2.5352540000000001</v>
      </c>
      <c r="BU19">
        <v>1.292867</v>
      </c>
      <c r="BV19">
        <v>1.91293</v>
      </c>
      <c r="BW19">
        <v>1.872044</v>
      </c>
      <c r="BX19">
        <v>0.94407799999999997</v>
      </c>
      <c r="BY19">
        <v>2.5857329999999998</v>
      </c>
      <c r="BZ19">
        <v>1.279075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5.1197509999999999</v>
      </c>
      <c r="CK19">
        <v>0.90098199999999995</v>
      </c>
      <c r="CL19">
        <v>1.867362</v>
      </c>
      <c r="CM19">
        <v>3.3835139999999999</v>
      </c>
      <c r="CN19">
        <v>3.4131670000000001</v>
      </c>
      <c r="CO19">
        <v>2.0685859999999998</v>
      </c>
      <c r="CP19">
        <v>4.102703</v>
      </c>
      <c r="CQ19">
        <v>0</v>
      </c>
      <c r="CR19">
        <v>0.81319799999999998</v>
      </c>
      <c r="CS19">
        <v>2.6914380000000002</v>
      </c>
      <c r="CT19">
        <v>0.48168100000000003</v>
      </c>
      <c r="CU19">
        <v>0</v>
      </c>
      <c r="CV19">
        <v>0</v>
      </c>
      <c r="CW19">
        <v>0.92634700000000003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74.140710000000013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429.07882699999999</v>
      </c>
      <c r="L20">
        <v>415.56458400000002</v>
      </c>
      <c r="M20">
        <v>89.528419999999997</v>
      </c>
      <c r="N20">
        <v>114.807047</v>
      </c>
      <c r="O20">
        <v>60.117883999999997</v>
      </c>
      <c r="P20">
        <v>71.761480000000006</v>
      </c>
      <c r="Q20">
        <v>14.72334</v>
      </c>
      <c r="R20">
        <v>28.842082000000001</v>
      </c>
      <c r="S20">
        <v>17.233546</v>
      </c>
      <c r="T20">
        <v>0.53956000000000004</v>
      </c>
      <c r="U20">
        <v>336.23741200000001</v>
      </c>
      <c r="V20">
        <v>18.080078</v>
      </c>
      <c r="W20">
        <v>23.620972999999999</v>
      </c>
      <c r="X20">
        <v>94.162083999999993</v>
      </c>
      <c r="Y20">
        <v>0</v>
      </c>
      <c r="Z20">
        <v>6.3145860000000003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8.0271109999999997</v>
      </c>
      <c r="AG20">
        <v>41.356502999999996</v>
      </c>
      <c r="AH20">
        <v>0</v>
      </c>
      <c r="AI20">
        <v>0</v>
      </c>
      <c r="AJ20">
        <v>0</v>
      </c>
      <c r="AK20">
        <v>25.466750000000001</v>
      </c>
      <c r="AL20">
        <v>0</v>
      </c>
      <c r="AM20">
        <v>15.75267</v>
      </c>
      <c r="AN20">
        <v>0.736124</v>
      </c>
      <c r="AO20">
        <v>0</v>
      </c>
      <c r="AP20">
        <v>0.24684900000000001</v>
      </c>
      <c r="AQ20">
        <v>0</v>
      </c>
      <c r="AR20">
        <v>42.548160000000003</v>
      </c>
      <c r="AS20">
        <v>31.365625000000001</v>
      </c>
      <c r="AT20">
        <v>10.837063000000001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74.140710000000013</v>
      </c>
      <c r="BA20">
        <f t="shared" si="1"/>
        <v>1971.0894679999997</v>
      </c>
      <c r="BD20">
        <v>5.14</v>
      </c>
      <c r="BE20">
        <v>1.85</v>
      </c>
      <c r="BF20">
        <v>2.89</v>
      </c>
      <c r="BG20">
        <v>1.72</v>
      </c>
      <c r="BH20">
        <v>9.1</v>
      </c>
      <c r="BI20">
        <v>0.36</v>
      </c>
      <c r="BJ20">
        <v>1.08</v>
      </c>
      <c r="BK20">
        <v>1.67</v>
      </c>
      <c r="BL20">
        <v>1.01</v>
      </c>
      <c r="BM20">
        <v>0.08</v>
      </c>
      <c r="BN20">
        <v>3.37</v>
      </c>
      <c r="BO20">
        <v>2.9</v>
      </c>
      <c r="BP20">
        <v>0.21</v>
      </c>
      <c r="BQ20">
        <v>1.96</v>
      </c>
      <c r="BR20">
        <v>1.03</v>
      </c>
      <c r="BS20">
        <v>1.58</v>
      </c>
      <c r="BT20">
        <v>2.5352540000000001</v>
      </c>
      <c r="BU20">
        <v>1.292867</v>
      </c>
      <c r="BV20">
        <v>1.91293</v>
      </c>
      <c r="BW20">
        <v>1.872044</v>
      </c>
      <c r="BX20">
        <v>0.94407799999999997</v>
      </c>
      <c r="BY20">
        <v>2.5857329999999998</v>
      </c>
      <c r="BZ20">
        <v>1.279075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5.1197509999999999</v>
      </c>
      <c r="CK20">
        <v>0.90098199999999995</v>
      </c>
      <c r="CL20">
        <v>1.867362</v>
      </c>
      <c r="CM20">
        <v>3.3835139999999999</v>
      </c>
      <c r="CN20">
        <v>3.4131670000000001</v>
      </c>
      <c r="CO20">
        <v>2.0685859999999998</v>
      </c>
      <c r="CP20">
        <v>4.102703</v>
      </c>
      <c r="CQ20">
        <v>0</v>
      </c>
      <c r="CR20">
        <v>0.81319799999999998</v>
      </c>
      <c r="CS20">
        <v>2.6914380000000002</v>
      </c>
      <c r="CT20">
        <v>0.48168100000000003</v>
      </c>
      <c r="CU20">
        <v>0</v>
      </c>
      <c r="CV20">
        <v>0</v>
      </c>
      <c r="CW20">
        <v>0.92634700000000003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74.140710000000013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429.07882699999999</v>
      </c>
      <c r="L21">
        <v>415.56458400000002</v>
      </c>
      <c r="M21">
        <v>89.528419999999997</v>
      </c>
      <c r="N21">
        <v>114.807047</v>
      </c>
      <c r="O21">
        <v>60.117883999999997</v>
      </c>
      <c r="P21">
        <v>71.761480000000006</v>
      </c>
      <c r="Q21">
        <v>14.72334</v>
      </c>
      <c r="R21">
        <v>28.842082999999999</v>
      </c>
      <c r="S21">
        <v>17.233546</v>
      </c>
      <c r="T21">
        <v>0.53956000000000004</v>
      </c>
      <c r="U21">
        <v>336.23741200000001</v>
      </c>
      <c r="V21">
        <v>18.080078</v>
      </c>
      <c r="W21">
        <v>23.620972999999999</v>
      </c>
      <c r="X21">
        <v>94.162083999999993</v>
      </c>
      <c r="Y21">
        <v>0</v>
      </c>
      <c r="Z21">
        <v>6.3145860000000003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8.0271109999999997</v>
      </c>
      <c r="AG21">
        <v>41.356502999999996</v>
      </c>
      <c r="AH21">
        <v>0</v>
      </c>
      <c r="AI21">
        <v>0</v>
      </c>
      <c r="AJ21">
        <v>0</v>
      </c>
      <c r="AK21">
        <v>25.466750000000001</v>
      </c>
      <c r="AL21">
        <v>0</v>
      </c>
      <c r="AM21">
        <v>15.75267</v>
      </c>
      <c r="AN21">
        <v>0.736124</v>
      </c>
      <c r="AO21">
        <v>0</v>
      </c>
      <c r="AP21">
        <v>0.24684900000000001</v>
      </c>
      <c r="AQ21">
        <v>0</v>
      </c>
      <c r="AR21">
        <v>38.293343999999998</v>
      </c>
      <c r="AS21">
        <v>31.365625000000001</v>
      </c>
      <c r="AT21">
        <v>10.837063000000001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74.140710000000013</v>
      </c>
      <c r="BA21">
        <f t="shared" si="1"/>
        <v>1966.8346529999999</v>
      </c>
      <c r="BD21">
        <v>5.14</v>
      </c>
      <c r="BE21">
        <v>1.85</v>
      </c>
      <c r="BF21">
        <v>2.89</v>
      </c>
      <c r="BG21">
        <v>1.72</v>
      </c>
      <c r="BH21">
        <v>9.1</v>
      </c>
      <c r="BI21">
        <v>0.36</v>
      </c>
      <c r="BJ21">
        <v>1.08</v>
      </c>
      <c r="BK21">
        <v>1.67</v>
      </c>
      <c r="BL21">
        <v>1.01</v>
      </c>
      <c r="BM21">
        <v>0.08</v>
      </c>
      <c r="BN21">
        <v>3.37</v>
      </c>
      <c r="BO21">
        <v>2.9</v>
      </c>
      <c r="BP21">
        <v>0.21</v>
      </c>
      <c r="BQ21">
        <v>1.96</v>
      </c>
      <c r="BR21">
        <v>1.03</v>
      </c>
      <c r="BS21">
        <v>1.58</v>
      </c>
      <c r="BT21">
        <v>2.5352540000000001</v>
      </c>
      <c r="BU21">
        <v>1.292867</v>
      </c>
      <c r="BV21">
        <v>1.91293</v>
      </c>
      <c r="BW21">
        <v>1.872044</v>
      </c>
      <c r="BX21">
        <v>0.94407799999999997</v>
      </c>
      <c r="BY21">
        <v>2.5857329999999998</v>
      </c>
      <c r="BZ21">
        <v>1.279075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5.1197509999999999</v>
      </c>
      <c r="CK21">
        <v>0.90098199999999995</v>
      </c>
      <c r="CL21">
        <v>1.867362</v>
      </c>
      <c r="CM21">
        <v>3.3835139999999999</v>
      </c>
      <c r="CN21">
        <v>3.4131670000000001</v>
      </c>
      <c r="CO21">
        <v>2.0685859999999998</v>
      </c>
      <c r="CP21">
        <v>4.102703</v>
      </c>
      <c r="CQ21">
        <v>0</v>
      </c>
      <c r="CR21">
        <v>0.81319799999999998</v>
      </c>
      <c r="CS21">
        <v>2.6914380000000002</v>
      </c>
      <c r="CT21">
        <v>0.48168100000000003</v>
      </c>
      <c r="CU21">
        <v>0</v>
      </c>
      <c r="CV21">
        <v>0</v>
      </c>
      <c r="CW21">
        <v>0.92634700000000003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74.140710000000013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429.07882699999999</v>
      </c>
      <c r="L22">
        <v>415.56458400000002</v>
      </c>
      <c r="M22">
        <v>89.528419999999997</v>
      </c>
      <c r="N22">
        <v>114.807047</v>
      </c>
      <c r="O22">
        <v>60.117883999999997</v>
      </c>
      <c r="P22">
        <v>71.761480000000006</v>
      </c>
      <c r="Q22">
        <v>14.72334</v>
      </c>
      <c r="R22">
        <v>28.832447999999999</v>
      </c>
      <c r="S22">
        <v>17.233546</v>
      </c>
      <c r="T22">
        <v>0.53956000000000004</v>
      </c>
      <c r="U22">
        <v>336.23741200000001</v>
      </c>
      <c r="V22">
        <v>18.080078</v>
      </c>
      <c r="W22">
        <v>23.620972999999999</v>
      </c>
      <c r="X22">
        <v>94.162083999999993</v>
      </c>
      <c r="Y22">
        <v>0</v>
      </c>
      <c r="Z22">
        <v>1.05985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8.0271109999999997</v>
      </c>
      <c r="AG22">
        <v>41.356502999999996</v>
      </c>
      <c r="AH22">
        <v>0</v>
      </c>
      <c r="AI22">
        <v>0</v>
      </c>
      <c r="AJ22">
        <v>0</v>
      </c>
      <c r="AK22">
        <v>25.466750000000001</v>
      </c>
      <c r="AL22">
        <v>0</v>
      </c>
      <c r="AM22">
        <v>15.75267</v>
      </c>
      <c r="AN22">
        <v>0.736124</v>
      </c>
      <c r="AO22">
        <v>0</v>
      </c>
      <c r="AP22">
        <v>0.24684900000000001</v>
      </c>
      <c r="AQ22">
        <v>0</v>
      </c>
      <c r="AR22">
        <v>38.293343999999998</v>
      </c>
      <c r="AS22">
        <v>31.365625000000001</v>
      </c>
      <c r="AT22">
        <v>10.837063000000001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74.140710000000013</v>
      </c>
      <c r="BA22">
        <f t="shared" si="1"/>
        <v>1961.5702820000001</v>
      </c>
      <c r="BD22">
        <v>5.14</v>
      </c>
      <c r="BE22">
        <v>1.85</v>
      </c>
      <c r="BF22">
        <v>2.89</v>
      </c>
      <c r="BG22">
        <v>1.72</v>
      </c>
      <c r="BH22">
        <v>9.1</v>
      </c>
      <c r="BI22">
        <v>0.36</v>
      </c>
      <c r="BJ22">
        <v>1.08</v>
      </c>
      <c r="BK22">
        <v>1.67</v>
      </c>
      <c r="BL22">
        <v>1.01</v>
      </c>
      <c r="BM22">
        <v>0.08</v>
      </c>
      <c r="BN22">
        <v>3.37</v>
      </c>
      <c r="BO22">
        <v>2.9</v>
      </c>
      <c r="BP22">
        <v>0.21</v>
      </c>
      <c r="BQ22">
        <v>1.96</v>
      </c>
      <c r="BR22">
        <v>1.03</v>
      </c>
      <c r="BS22">
        <v>1.58</v>
      </c>
      <c r="BT22">
        <v>2.5352540000000001</v>
      </c>
      <c r="BU22">
        <v>1.292867</v>
      </c>
      <c r="BV22">
        <v>1.91293</v>
      </c>
      <c r="BW22">
        <v>1.872044</v>
      </c>
      <c r="BX22">
        <v>0.94407799999999997</v>
      </c>
      <c r="BY22">
        <v>2.5857329999999998</v>
      </c>
      <c r="BZ22">
        <v>1.279075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5.1197509999999999</v>
      </c>
      <c r="CK22">
        <v>0.90098199999999995</v>
      </c>
      <c r="CL22">
        <v>1.867362</v>
      </c>
      <c r="CM22">
        <v>3.3835139999999999</v>
      </c>
      <c r="CN22">
        <v>3.4131670000000001</v>
      </c>
      <c r="CO22">
        <v>2.0685859999999998</v>
      </c>
      <c r="CP22">
        <v>4.102703</v>
      </c>
      <c r="CQ22">
        <v>0</v>
      </c>
      <c r="CR22">
        <v>0.81319799999999998</v>
      </c>
      <c r="CS22">
        <v>2.6914380000000002</v>
      </c>
      <c r="CT22">
        <v>0.48168100000000003</v>
      </c>
      <c r="CU22">
        <v>0</v>
      </c>
      <c r="CV22">
        <v>0</v>
      </c>
      <c r="CW22">
        <v>0.92634700000000003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74.140710000000013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486.87919199999999</v>
      </c>
      <c r="L23">
        <v>415.56458400000002</v>
      </c>
      <c r="M23">
        <v>89.528419999999997</v>
      </c>
      <c r="N23">
        <v>114.807047</v>
      </c>
      <c r="O23">
        <v>60.117883999999997</v>
      </c>
      <c r="P23">
        <v>71.761480000000006</v>
      </c>
      <c r="Q23">
        <v>14.72334</v>
      </c>
      <c r="R23">
        <v>28.745733000000001</v>
      </c>
      <c r="S23">
        <v>17.214276000000002</v>
      </c>
      <c r="T23">
        <v>0.53956000000000004</v>
      </c>
      <c r="U23">
        <v>336.23741200000001</v>
      </c>
      <c r="V23">
        <v>18.470229</v>
      </c>
      <c r="W23">
        <v>23.620972999999999</v>
      </c>
      <c r="X23">
        <v>128.848084</v>
      </c>
      <c r="Y23">
        <v>0</v>
      </c>
      <c r="Z23">
        <v>1.05985</v>
      </c>
      <c r="AA23">
        <v>3.6535920000000002</v>
      </c>
      <c r="AB23">
        <v>0</v>
      </c>
      <c r="AC23">
        <v>0</v>
      </c>
      <c r="AD23">
        <v>0</v>
      </c>
      <c r="AE23">
        <v>0</v>
      </c>
      <c r="AF23">
        <v>8.0271109999999997</v>
      </c>
      <c r="AG23">
        <v>41.356502999999996</v>
      </c>
      <c r="AH23">
        <v>18.826789999999999</v>
      </c>
      <c r="AI23">
        <v>0</v>
      </c>
      <c r="AJ23">
        <v>0</v>
      </c>
      <c r="AK23">
        <v>25.466750000000001</v>
      </c>
      <c r="AL23">
        <v>0</v>
      </c>
      <c r="AM23">
        <v>15.75267</v>
      </c>
      <c r="AN23">
        <v>0.736124</v>
      </c>
      <c r="AO23">
        <v>0</v>
      </c>
      <c r="AP23">
        <v>0.24684900000000001</v>
      </c>
      <c r="AQ23">
        <v>0</v>
      </c>
      <c r="AR23">
        <v>38.293343999999998</v>
      </c>
      <c r="AS23">
        <v>31.365625000000001</v>
      </c>
      <c r="AT23">
        <v>10.837063000000001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74.291787000000014</v>
      </c>
      <c r="BA23">
        <f t="shared" si="1"/>
        <v>2076.972272</v>
      </c>
      <c r="BD23">
        <v>5.14</v>
      </c>
      <c r="BE23">
        <v>1.85</v>
      </c>
      <c r="BF23">
        <v>2.89</v>
      </c>
      <c r="BG23">
        <v>1.72</v>
      </c>
      <c r="BH23">
        <v>9.1</v>
      </c>
      <c r="BI23">
        <v>0.36</v>
      </c>
      <c r="BJ23">
        <v>1.08</v>
      </c>
      <c r="BK23">
        <v>1.67</v>
      </c>
      <c r="BL23">
        <v>1.01</v>
      </c>
      <c r="BM23">
        <v>0.08</v>
      </c>
      <c r="BN23">
        <v>3.37</v>
      </c>
      <c r="BO23">
        <v>2.9</v>
      </c>
      <c r="BP23">
        <v>0.21</v>
      </c>
      <c r="BQ23">
        <v>1.96</v>
      </c>
      <c r="BR23">
        <v>1.03</v>
      </c>
      <c r="BS23">
        <v>1.58</v>
      </c>
      <c r="BT23">
        <v>2.5352540000000001</v>
      </c>
      <c r="BU23">
        <v>1.292867</v>
      </c>
      <c r="BV23">
        <v>1.91293</v>
      </c>
      <c r="BW23">
        <v>1.872044</v>
      </c>
      <c r="BX23">
        <v>0.94407799999999997</v>
      </c>
      <c r="BY23">
        <v>2.5857329999999998</v>
      </c>
      <c r="BZ23">
        <v>1.279075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5.1197509999999999</v>
      </c>
      <c r="CK23">
        <v>0.90098199999999995</v>
      </c>
      <c r="CL23">
        <v>1.867362</v>
      </c>
      <c r="CM23">
        <v>3.3835139999999999</v>
      </c>
      <c r="CN23">
        <v>3.4131670000000001</v>
      </c>
      <c r="CO23">
        <v>2.0685859999999998</v>
      </c>
      <c r="CP23">
        <v>4.102703</v>
      </c>
      <c r="CQ23">
        <v>0</v>
      </c>
      <c r="CR23">
        <v>0.81319799999999998</v>
      </c>
      <c r="CS23">
        <v>2.6914380000000002</v>
      </c>
      <c r="CT23">
        <v>0.48168100000000003</v>
      </c>
      <c r="CU23">
        <v>0</v>
      </c>
      <c r="CV23">
        <v>0.15107699999999999</v>
      </c>
      <c r="CW23">
        <v>0.92634700000000003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74.291787000000014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544.68919200000005</v>
      </c>
      <c r="L24">
        <v>421.62759999999997</v>
      </c>
      <c r="M24">
        <v>89.528419999999997</v>
      </c>
      <c r="N24">
        <v>114.807047</v>
      </c>
      <c r="O24">
        <v>60.117883999999997</v>
      </c>
      <c r="P24">
        <v>71.761480000000006</v>
      </c>
      <c r="Q24">
        <v>16.65034</v>
      </c>
      <c r="R24">
        <v>40.622701999999997</v>
      </c>
      <c r="S24">
        <v>17.214276000000002</v>
      </c>
      <c r="T24">
        <v>0.53956000000000004</v>
      </c>
      <c r="U24">
        <v>336.23741200000001</v>
      </c>
      <c r="V24">
        <v>18.481857000000002</v>
      </c>
      <c r="W24">
        <v>33.529134999999997</v>
      </c>
      <c r="X24">
        <v>142.131305</v>
      </c>
      <c r="Y24">
        <v>0</v>
      </c>
      <c r="Z24">
        <v>1.05985</v>
      </c>
      <c r="AA24">
        <v>13.472619999999999</v>
      </c>
      <c r="AB24">
        <v>0</v>
      </c>
      <c r="AC24">
        <v>0</v>
      </c>
      <c r="AD24">
        <v>0</v>
      </c>
      <c r="AE24">
        <v>0</v>
      </c>
      <c r="AF24">
        <v>8.0271109999999997</v>
      </c>
      <c r="AG24">
        <v>41.356502999999996</v>
      </c>
      <c r="AH24">
        <v>37.653579999999998</v>
      </c>
      <c r="AI24">
        <v>0</v>
      </c>
      <c r="AJ24">
        <v>0</v>
      </c>
      <c r="AK24">
        <v>25.466750000000001</v>
      </c>
      <c r="AL24">
        <v>0</v>
      </c>
      <c r="AM24">
        <v>15.75267</v>
      </c>
      <c r="AN24">
        <v>0.736124</v>
      </c>
      <c r="AO24">
        <v>0</v>
      </c>
      <c r="AP24">
        <v>0.24684900000000001</v>
      </c>
      <c r="AQ24">
        <v>13.862838</v>
      </c>
      <c r="AR24">
        <v>38.293343999999998</v>
      </c>
      <c r="AS24">
        <v>31.365625000000001</v>
      </c>
      <c r="AT24">
        <v>10.837063000000001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74.442864000000014</v>
      </c>
      <c r="BA24">
        <f t="shared" si="1"/>
        <v>2220.5120010000001</v>
      </c>
      <c r="BD24">
        <v>5.14</v>
      </c>
      <c r="BE24">
        <v>1.85</v>
      </c>
      <c r="BF24">
        <v>2.89</v>
      </c>
      <c r="BG24">
        <v>1.72</v>
      </c>
      <c r="BH24">
        <v>9.1</v>
      </c>
      <c r="BI24">
        <v>0.36</v>
      </c>
      <c r="BJ24">
        <v>1.08</v>
      </c>
      <c r="BK24">
        <v>1.67</v>
      </c>
      <c r="BL24">
        <v>1.01</v>
      </c>
      <c r="BM24">
        <v>0.08</v>
      </c>
      <c r="BN24">
        <v>3.37</v>
      </c>
      <c r="BO24">
        <v>2.9</v>
      </c>
      <c r="BP24">
        <v>0.21</v>
      </c>
      <c r="BQ24">
        <v>1.96</v>
      </c>
      <c r="BR24">
        <v>1.03</v>
      </c>
      <c r="BS24">
        <v>1.58</v>
      </c>
      <c r="BT24">
        <v>2.5352540000000001</v>
      </c>
      <c r="BU24">
        <v>1.292867</v>
      </c>
      <c r="BV24">
        <v>1.91293</v>
      </c>
      <c r="BW24">
        <v>1.872044</v>
      </c>
      <c r="BX24">
        <v>0.94407799999999997</v>
      </c>
      <c r="BY24">
        <v>2.5857329999999998</v>
      </c>
      <c r="BZ24">
        <v>1.279075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5.1197509999999999</v>
      </c>
      <c r="CK24">
        <v>0.90098199999999995</v>
      </c>
      <c r="CL24">
        <v>1.867362</v>
      </c>
      <c r="CM24">
        <v>3.3835139999999999</v>
      </c>
      <c r="CN24">
        <v>3.4131670000000001</v>
      </c>
      <c r="CO24">
        <v>2.0685859999999998</v>
      </c>
      <c r="CP24">
        <v>4.102703</v>
      </c>
      <c r="CQ24">
        <v>0</v>
      </c>
      <c r="CR24">
        <v>0.81319799999999998</v>
      </c>
      <c r="CS24">
        <v>2.6914380000000002</v>
      </c>
      <c r="CT24">
        <v>0.48168100000000003</v>
      </c>
      <c r="CU24">
        <v>0</v>
      </c>
      <c r="CV24">
        <v>0.30215399999999998</v>
      </c>
      <c r="CW24">
        <v>0.92634700000000003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74.442864000000014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601.24664199999995</v>
      </c>
      <c r="L25">
        <v>421.62759999999997</v>
      </c>
      <c r="M25">
        <v>89.528419999999997</v>
      </c>
      <c r="N25">
        <v>114.807047</v>
      </c>
      <c r="O25">
        <v>60.117883999999997</v>
      </c>
      <c r="P25">
        <v>71.761480000000006</v>
      </c>
      <c r="Q25">
        <v>20.958629999999999</v>
      </c>
      <c r="R25">
        <v>40.208396999999998</v>
      </c>
      <c r="S25">
        <v>25.294187000000001</v>
      </c>
      <c r="T25">
        <v>0.53956000000000004</v>
      </c>
      <c r="U25">
        <v>336.23741200000001</v>
      </c>
      <c r="V25">
        <v>18.481857000000002</v>
      </c>
      <c r="W25">
        <v>33.529134999999997</v>
      </c>
      <c r="X25">
        <v>142.131305</v>
      </c>
      <c r="Y25">
        <v>0</v>
      </c>
      <c r="Z25">
        <v>1.05985</v>
      </c>
      <c r="AA25">
        <v>13.472619999999999</v>
      </c>
      <c r="AB25">
        <v>0</v>
      </c>
      <c r="AC25">
        <v>1.52549</v>
      </c>
      <c r="AD25">
        <v>0</v>
      </c>
      <c r="AE25">
        <v>0</v>
      </c>
      <c r="AF25">
        <v>8.0271109999999997</v>
      </c>
      <c r="AG25">
        <v>41.356502999999996</v>
      </c>
      <c r="AH25">
        <v>37.653579999999998</v>
      </c>
      <c r="AI25">
        <v>0</v>
      </c>
      <c r="AJ25">
        <v>0</v>
      </c>
      <c r="AK25">
        <v>25.466750000000001</v>
      </c>
      <c r="AL25">
        <v>0</v>
      </c>
      <c r="AM25">
        <v>15.75267</v>
      </c>
      <c r="AN25">
        <v>0.736124</v>
      </c>
      <c r="AO25">
        <v>0</v>
      </c>
      <c r="AP25">
        <v>0.24684900000000001</v>
      </c>
      <c r="AQ25">
        <v>41.588514000000004</v>
      </c>
      <c r="AR25">
        <v>38.293343999999998</v>
      </c>
      <c r="AS25">
        <v>31.365625000000001</v>
      </c>
      <c r="AT25">
        <v>10.837063000000001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74.442864000000014</v>
      </c>
      <c r="BA25">
        <f t="shared" si="1"/>
        <v>2318.2945130000003</v>
      </c>
      <c r="BD25">
        <v>5.14</v>
      </c>
      <c r="BE25">
        <v>1.85</v>
      </c>
      <c r="BF25">
        <v>2.89</v>
      </c>
      <c r="BG25">
        <v>1.72</v>
      </c>
      <c r="BH25">
        <v>9.1</v>
      </c>
      <c r="BI25">
        <v>0.36</v>
      </c>
      <c r="BJ25">
        <v>1.08</v>
      </c>
      <c r="BK25">
        <v>1.67</v>
      </c>
      <c r="BL25">
        <v>1.01</v>
      </c>
      <c r="BM25">
        <v>0.08</v>
      </c>
      <c r="BN25">
        <v>3.37</v>
      </c>
      <c r="BO25">
        <v>2.9</v>
      </c>
      <c r="BP25">
        <v>0.21</v>
      </c>
      <c r="BQ25">
        <v>1.96</v>
      </c>
      <c r="BR25">
        <v>1.03</v>
      </c>
      <c r="BS25">
        <v>1.58</v>
      </c>
      <c r="BT25">
        <v>2.5352540000000001</v>
      </c>
      <c r="BU25">
        <v>1.292867</v>
      </c>
      <c r="BV25">
        <v>1.91293</v>
      </c>
      <c r="BW25">
        <v>1.872044</v>
      </c>
      <c r="BX25">
        <v>0.94407799999999997</v>
      </c>
      <c r="BY25">
        <v>2.5857329999999998</v>
      </c>
      <c r="BZ25">
        <v>1.279075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5.1197509999999999</v>
      </c>
      <c r="CK25">
        <v>0.90098199999999995</v>
      </c>
      <c r="CL25">
        <v>1.867362</v>
      </c>
      <c r="CM25">
        <v>3.3835139999999999</v>
      </c>
      <c r="CN25">
        <v>3.4131670000000001</v>
      </c>
      <c r="CO25">
        <v>2.0685859999999998</v>
      </c>
      <c r="CP25">
        <v>4.102703</v>
      </c>
      <c r="CQ25">
        <v>0</v>
      </c>
      <c r="CR25">
        <v>0.81319799999999998</v>
      </c>
      <c r="CS25">
        <v>2.6914380000000002</v>
      </c>
      <c r="CT25">
        <v>0.48168100000000003</v>
      </c>
      <c r="CU25">
        <v>0</v>
      </c>
      <c r="CV25">
        <v>0.30215399999999998</v>
      </c>
      <c r="CW25">
        <v>0.92634700000000003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74.442864000000014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660.21544400000005</v>
      </c>
      <c r="L26">
        <v>421.62759999999997</v>
      </c>
      <c r="M26">
        <v>89.528419999999997</v>
      </c>
      <c r="N26">
        <v>114.807047</v>
      </c>
      <c r="O26">
        <v>60.117883999999997</v>
      </c>
      <c r="P26">
        <v>71.761480000000006</v>
      </c>
      <c r="Q26">
        <v>20.958629999999999</v>
      </c>
      <c r="R26">
        <v>40.208396999999998</v>
      </c>
      <c r="S26">
        <v>25.294187000000001</v>
      </c>
      <c r="T26">
        <v>0.53956000000000004</v>
      </c>
      <c r="U26">
        <v>336.23741200000001</v>
      </c>
      <c r="V26">
        <v>18.481857000000002</v>
      </c>
      <c r="W26">
        <v>33.529134999999997</v>
      </c>
      <c r="X26">
        <v>142.131305</v>
      </c>
      <c r="Y26">
        <v>0</v>
      </c>
      <c r="Z26">
        <v>1.05985</v>
      </c>
      <c r="AA26">
        <v>17.126211999999999</v>
      </c>
      <c r="AB26">
        <v>3.3433449999999998</v>
      </c>
      <c r="AC26">
        <v>9.6614380000000004</v>
      </c>
      <c r="AD26">
        <v>0</v>
      </c>
      <c r="AE26">
        <v>0</v>
      </c>
      <c r="AF26">
        <v>8.0271109999999997</v>
      </c>
      <c r="AG26">
        <v>41.356502999999996</v>
      </c>
      <c r="AH26">
        <v>37.653579999999998</v>
      </c>
      <c r="AI26">
        <v>0</v>
      </c>
      <c r="AJ26">
        <v>0</v>
      </c>
      <c r="AK26">
        <v>25.466750000000001</v>
      </c>
      <c r="AL26">
        <v>0</v>
      </c>
      <c r="AM26">
        <v>15.75267</v>
      </c>
      <c r="AN26">
        <v>0.736124</v>
      </c>
      <c r="AO26">
        <v>0</v>
      </c>
      <c r="AP26">
        <v>0.24684900000000001</v>
      </c>
      <c r="AQ26">
        <v>55.451352</v>
      </c>
      <c r="AR26">
        <v>38.293343999999998</v>
      </c>
      <c r="AS26">
        <v>31.365625000000001</v>
      </c>
      <c r="AT26">
        <v>10.837063000000001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74.776600000000016</v>
      </c>
      <c r="BA26">
        <f t="shared" si="1"/>
        <v>2406.5927740000006</v>
      </c>
      <c r="BD26">
        <v>5.14</v>
      </c>
      <c r="BE26">
        <v>1.85</v>
      </c>
      <c r="BF26">
        <v>2.89</v>
      </c>
      <c r="BG26">
        <v>1.72</v>
      </c>
      <c r="BH26">
        <v>9.1</v>
      </c>
      <c r="BI26">
        <v>0.37</v>
      </c>
      <c r="BJ26">
        <v>1.08</v>
      </c>
      <c r="BK26">
        <v>1.67</v>
      </c>
      <c r="BL26">
        <v>1.01</v>
      </c>
      <c r="BM26">
        <v>0.08</v>
      </c>
      <c r="BN26">
        <v>3.37</v>
      </c>
      <c r="BO26">
        <v>2.9</v>
      </c>
      <c r="BP26">
        <v>0.21</v>
      </c>
      <c r="BQ26">
        <v>1.96</v>
      </c>
      <c r="BR26">
        <v>1.03</v>
      </c>
      <c r="BS26">
        <v>1.58</v>
      </c>
      <c r="BT26">
        <v>2.5352540000000001</v>
      </c>
      <c r="BU26">
        <v>1.292867</v>
      </c>
      <c r="BV26">
        <v>1.91293</v>
      </c>
      <c r="BW26">
        <v>1.872044</v>
      </c>
      <c r="BX26">
        <v>0.94407799999999997</v>
      </c>
      <c r="BY26">
        <v>2.5857329999999998</v>
      </c>
      <c r="BZ26">
        <v>1.279075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5.1197509999999999</v>
      </c>
      <c r="CK26">
        <v>0.90098199999999995</v>
      </c>
      <c r="CL26">
        <v>1.867362</v>
      </c>
      <c r="CM26">
        <v>3.3835139999999999</v>
      </c>
      <c r="CN26">
        <v>3.4131670000000001</v>
      </c>
      <c r="CO26">
        <v>2.0685859999999998</v>
      </c>
      <c r="CP26">
        <v>4.102703</v>
      </c>
      <c r="CQ26">
        <v>0</v>
      </c>
      <c r="CR26">
        <v>0.81319799999999998</v>
      </c>
      <c r="CS26">
        <v>2.6914380000000002</v>
      </c>
      <c r="CT26">
        <v>0.48168100000000003</v>
      </c>
      <c r="CU26">
        <v>0.32373600000000002</v>
      </c>
      <c r="CV26">
        <v>0.30215399999999998</v>
      </c>
      <c r="CW26">
        <v>0.92634700000000003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74.776600000000016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660.21544400000005</v>
      </c>
      <c r="L27">
        <v>421.62759999999997</v>
      </c>
      <c r="M27">
        <v>89.528419999999997</v>
      </c>
      <c r="N27">
        <v>114.807047</v>
      </c>
      <c r="O27">
        <v>60.117883999999997</v>
      </c>
      <c r="P27">
        <v>71.761480000000006</v>
      </c>
      <c r="Q27">
        <v>20.775565</v>
      </c>
      <c r="R27">
        <v>40.208396999999998</v>
      </c>
      <c r="S27">
        <v>25.091851999999999</v>
      </c>
      <c r="T27">
        <v>0.53956000000000004</v>
      </c>
      <c r="U27">
        <v>336.23741200000001</v>
      </c>
      <c r="V27">
        <v>18.481857000000002</v>
      </c>
      <c r="W27">
        <v>33.529134999999997</v>
      </c>
      <c r="X27">
        <v>142.131305</v>
      </c>
      <c r="Y27">
        <v>0</v>
      </c>
      <c r="Z27">
        <v>6.3590999999999998</v>
      </c>
      <c r="AA27">
        <v>24.357279999999999</v>
      </c>
      <c r="AB27">
        <v>13.105912</v>
      </c>
      <c r="AC27">
        <v>9.6614380000000004</v>
      </c>
      <c r="AD27">
        <v>9.0880209999999995</v>
      </c>
      <c r="AE27">
        <v>0</v>
      </c>
      <c r="AF27">
        <v>8.0271109999999997</v>
      </c>
      <c r="AG27">
        <v>41.356502999999996</v>
      </c>
      <c r="AH27">
        <v>65.893765000000002</v>
      </c>
      <c r="AI27">
        <v>3.81257</v>
      </c>
      <c r="AJ27">
        <v>0</v>
      </c>
      <c r="AK27">
        <v>25.466750000000001</v>
      </c>
      <c r="AL27">
        <v>0</v>
      </c>
      <c r="AM27">
        <v>15.75267</v>
      </c>
      <c r="AN27">
        <v>0.736124</v>
      </c>
      <c r="AO27">
        <v>0</v>
      </c>
      <c r="AP27">
        <v>0.24684900000000001</v>
      </c>
      <c r="AQ27">
        <v>50.872799999999998</v>
      </c>
      <c r="AR27">
        <v>42.548160000000003</v>
      </c>
      <c r="AS27">
        <v>30.458355000000001</v>
      </c>
      <c r="AT27">
        <v>10.837063000000001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75.336951000000013</v>
      </c>
      <c r="BA27">
        <f t="shared" si="1"/>
        <v>2468.9703799999997</v>
      </c>
      <c r="BD27">
        <v>5.14</v>
      </c>
      <c r="BE27">
        <v>1.85</v>
      </c>
      <c r="BF27">
        <v>2.89</v>
      </c>
      <c r="BG27">
        <v>1.72</v>
      </c>
      <c r="BH27">
        <v>9.1</v>
      </c>
      <c r="BI27">
        <v>0.38</v>
      </c>
      <c r="BJ27">
        <v>1.08</v>
      </c>
      <c r="BK27">
        <v>1.67</v>
      </c>
      <c r="BL27">
        <v>1.01</v>
      </c>
      <c r="BM27">
        <v>0.08</v>
      </c>
      <c r="BN27">
        <v>3.37</v>
      </c>
      <c r="BO27">
        <v>2.9</v>
      </c>
      <c r="BP27">
        <v>0.21</v>
      </c>
      <c r="BQ27">
        <v>1.96</v>
      </c>
      <c r="BR27">
        <v>1.03</v>
      </c>
      <c r="BS27">
        <v>1.58</v>
      </c>
      <c r="BT27">
        <v>2.5352540000000001</v>
      </c>
      <c r="BU27">
        <v>1.292867</v>
      </c>
      <c r="BV27">
        <v>1.91293</v>
      </c>
      <c r="BW27">
        <v>1.872044</v>
      </c>
      <c r="BX27">
        <v>0.94407799999999997</v>
      </c>
      <c r="BY27">
        <v>2.5857329999999998</v>
      </c>
      <c r="BZ27">
        <v>1.279075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5.1197509999999999</v>
      </c>
      <c r="CK27">
        <v>0.90098199999999995</v>
      </c>
      <c r="CL27">
        <v>1.867362</v>
      </c>
      <c r="CM27">
        <v>3.3835139999999999</v>
      </c>
      <c r="CN27">
        <v>3.4131670000000001</v>
      </c>
      <c r="CO27">
        <v>2.0685859999999998</v>
      </c>
      <c r="CP27">
        <v>4.102703</v>
      </c>
      <c r="CQ27">
        <v>0</v>
      </c>
      <c r="CR27">
        <v>0.81319799999999998</v>
      </c>
      <c r="CS27">
        <v>2.6914380000000002</v>
      </c>
      <c r="CT27">
        <v>0.48168100000000003</v>
      </c>
      <c r="CU27">
        <v>0.64747200000000005</v>
      </c>
      <c r="CV27">
        <v>0.52876900000000004</v>
      </c>
      <c r="CW27">
        <v>0.92634700000000003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75.336951000000013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660.21544400000005</v>
      </c>
      <c r="L28">
        <v>421.62759999999997</v>
      </c>
      <c r="M28">
        <v>89.528419999999997</v>
      </c>
      <c r="N28">
        <v>114.807047</v>
      </c>
      <c r="O28">
        <v>60.117883999999997</v>
      </c>
      <c r="P28">
        <v>71.761480000000006</v>
      </c>
      <c r="Q28">
        <v>20.775565</v>
      </c>
      <c r="R28">
        <v>40.208396999999998</v>
      </c>
      <c r="S28">
        <v>25.091851999999999</v>
      </c>
      <c r="T28">
        <v>0.53956000000000004</v>
      </c>
      <c r="U28">
        <v>336.23741200000001</v>
      </c>
      <c r="V28">
        <v>18.481857000000002</v>
      </c>
      <c r="W28">
        <v>33.529134999999997</v>
      </c>
      <c r="X28">
        <v>142.131305</v>
      </c>
      <c r="Y28">
        <v>0</v>
      </c>
      <c r="Z28">
        <v>12.629173</v>
      </c>
      <c r="AA28">
        <v>27.073117</v>
      </c>
      <c r="AB28">
        <v>26.345559000000002</v>
      </c>
      <c r="AC28">
        <v>19.341946</v>
      </c>
      <c r="AD28">
        <v>18.176041999999999</v>
      </c>
      <c r="AE28">
        <v>0</v>
      </c>
      <c r="AF28">
        <v>8.0271109999999997</v>
      </c>
      <c r="AG28">
        <v>41.356502999999996</v>
      </c>
      <c r="AH28">
        <v>93.004343000000006</v>
      </c>
      <c r="AI28">
        <v>16.521134</v>
      </c>
      <c r="AJ28">
        <v>0</v>
      </c>
      <c r="AK28">
        <v>25.466750000000001</v>
      </c>
      <c r="AL28">
        <v>0</v>
      </c>
      <c r="AM28">
        <v>15.75267</v>
      </c>
      <c r="AN28">
        <v>0.736124</v>
      </c>
      <c r="AO28">
        <v>0</v>
      </c>
      <c r="AP28">
        <v>0.24684900000000001</v>
      </c>
      <c r="AQ28">
        <v>55.451352</v>
      </c>
      <c r="AR28">
        <v>42.548160000000003</v>
      </c>
      <c r="AS28">
        <v>30.458355000000001</v>
      </c>
      <c r="AT28">
        <v>10.837063000000001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76.107173000000017</v>
      </c>
      <c r="BA28">
        <f t="shared" si="1"/>
        <v>2555.1323819999998</v>
      </c>
      <c r="BD28">
        <v>5.14</v>
      </c>
      <c r="BE28">
        <v>1.85</v>
      </c>
      <c r="BF28">
        <v>2.89</v>
      </c>
      <c r="BG28">
        <v>1.72</v>
      </c>
      <c r="BH28">
        <v>9.1</v>
      </c>
      <c r="BI28">
        <v>0.38</v>
      </c>
      <c r="BJ28">
        <v>1.08</v>
      </c>
      <c r="BK28">
        <v>1.67</v>
      </c>
      <c r="BL28">
        <v>1.01</v>
      </c>
      <c r="BM28">
        <v>0.08</v>
      </c>
      <c r="BN28">
        <v>3.37</v>
      </c>
      <c r="BO28">
        <v>2.9</v>
      </c>
      <c r="BP28">
        <v>0.21</v>
      </c>
      <c r="BQ28">
        <v>1.96</v>
      </c>
      <c r="BR28">
        <v>1.03</v>
      </c>
      <c r="BS28">
        <v>1.58</v>
      </c>
      <c r="BT28">
        <v>2.5352540000000001</v>
      </c>
      <c r="BU28">
        <v>1.292867</v>
      </c>
      <c r="BV28">
        <v>1.91293</v>
      </c>
      <c r="BW28">
        <v>1.872044</v>
      </c>
      <c r="BX28">
        <v>0.94407799999999997</v>
      </c>
      <c r="BY28">
        <v>2.5857329999999998</v>
      </c>
      <c r="BZ28">
        <v>1.279075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5.1197509999999999</v>
      </c>
      <c r="CK28">
        <v>0.90098199999999995</v>
      </c>
      <c r="CL28">
        <v>1.867362</v>
      </c>
      <c r="CM28">
        <v>3.3835139999999999</v>
      </c>
      <c r="CN28">
        <v>3.4131670000000001</v>
      </c>
      <c r="CO28">
        <v>2.0685859999999998</v>
      </c>
      <c r="CP28">
        <v>4.102703</v>
      </c>
      <c r="CQ28">
        <v>0</v>
      </c>
      <c r="CR28">
        <v>0.81319799999999998</v>
      </c>
      <c r="CS28">
        <v>2.6914380000000002</v>
      </c>
      <c r="CT28">
        <v>0.48168100000000003</v>
      </c>
      <c r="CU28">
        <v>1.20187</v>
      </c>
      <c r="CV28">
        <v>0.74459299999999995</v>
      </c>
      <c r="CW28">
        <v>0.92634700000000003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76.107173000000017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660.21544400000005</v>
      </c>
      <c r="L29">
        <v>421.62759999999997</v>
      </c>
      <c r="M29">
        <v>89.528419999999997</v>
      </c>
      <c r="N29">
        <v>114.807047</v>
      </c>
      <c r="O29">
        <v>60.117883999999997</v>
      </c>
      <c r="P29">
        <v>71.761480000000006</v>
      </c>
      <c r="Q29">
        <v>20.775565</v>
      </c>
      <c r="R29">
        <v>40.208396999999998</v>
      </c>
      <c r="S29">
        <v>25.091851999999999</v>
      </c>
      <c r="T29">
        <v>0.53956000000000004</v>
      </c>
      <c r="U29">
        <v>336.23741200000001</v>
      </c>
      <c r="V29">
        <v>18.481857000000002</v>
      </c>
      <c r="W29">
        <v>33.529134999999997</v>
      </c>
      <c r="X29">
        <v>142.131305</v>
      </c>
      <c r="Y29">
        <v>0</v>
      </c>
      <c r="Z29">
        <v>12.629173</v>
      </c>
      <c r="AA29">
        <v>27.073117</v>
      </c>
      <c r="AB29">
        <v>39.638697999999998</v>
      </c>
      <c r="AC29">
        <v>19.341946</v>
      </c>
      <c r="AD29">
        <v>27.264063</v>
      </c>
      <c r="AE29">
        <v>0</v>
      </c>
      <c r="AF29">
        <v>15.662656</v>
      </c>
      <c r="AG29">
        <v>41.356502999999996</v>
      </c>
      <c r="AH29">
        <v>116.25542799999999</v>
      </c>
      <c r="AI29">
        <v>16.521134</v>
      </c>
      <c r="AJ29">
        <v>0</v>
      </c>
      <c r="AK29">
        <v>25.466750000000001</v>
      </c>
      <c r="AL29">
        <v>0</v>
      </c>
      <c r="AM29">
        <v>15.75267</v>
      </c>
      <c r="AN29">
        <v>0.736124</v>
      </c>
      <c r="AO29">
        <v>0</v>
      </c>
      <c r="AP29">
        <v>0.24684900000000001</v>
      </c>
      <c r="AQ29">
        <v>55.451352</v>
      </c>
      <c r="AR29">
        <v>50.525939999999999</v>
      </c>
      <c r="AS29">
        <v>30.458355000000001</v>
      </c>
      <c r="AT29">
        <v>10.837063000000001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76.467329000000021</v>
      </c>
      <c r="BA29">
        <f t="shared" si="1"/>
        <v>2616.7381080000005</v>
      </c>
      <c r="BD29">
        <v>5.14</v>
      </c>
      <c r="BE29">
        <v>1.85</v>
      </c>
      <c r="BF29">
        <v>2.89</v>
      </c>
      <c r="BG29">
        <v>1.72</v>
      </c>
      <c r="BH29">
        <v>9.1</v>
      </c>
      <c r="BI29">
        <v>0.38</v>
      </c>
      <c r="BJ29">
        <v>1.08</v>
      </c>
      <c r="BK29">
        <v>1.67</v>
      </c>
      <c r="BL29">
        <v>1.01</v>
      </c>
      <c r="BM29">
        <v>0.08</v>
      </c>
      <c r="BN29">
        <v>3.37</v>
      </c>
      <c r="BO29">
        <v>2.9</v>
      </c>
      <c r="BP29">
        <v>0.21</v>
      </c>
      <c r="BQ29">
        <v>1.96</v>
      </c>
      <c r="BR29">
        <v>1.03</v>
      </c>
      <c r="BS29">
        <v>1.58</v>
      </c>
      <c r="BT29">
        <v>2.5352540000000001</v>
      </c>
      <c r="BU29">
        <v>1.292867</v>
      </c>
      <c r="BV29">
        <v>1.91293</v>
      </c>
      <c r="BW29">
        <v>1.872044</v>
      </c>
      <c r="BX29">
        <v>0.94407799999999997</v>
      </c>
      <c r="BY29">
        <v>2.5857329999999998</v>
      </c>
      <c r="BZ29">
        <v>1.279075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5.1197509999999999</v>
      </c>
      <c r="CK29">
        <v>0.90098199999999995</v>
      </c>
      <c r="CL29">
        <v>1.867362</v>
      </c>
      <c r="CM29">
        <v>3.3835139999999999</v>
      </c>
      <c r="CN29">
        <v>3.4131670000000001</v>
      </c>
      <c r="CO29">
        <v>2.0685859999999998</v>
      </c>
      <c r="CP29">
        <v>4.102703</v>
      </c>
      <c r="CQ29">
        <v>0</v>
      </c>
      <c r="CR29">
        <v>0.81319799999999998</v>
      </c>
      <c r="CS29">
        <v>2.6914380000000002</v>
      </c>
      <c r="CT29">
        <v>0.48168100000000003</v>
      </c>
      <c r="CU29">
        <v>1.3758779999999999</v>
      </c>
      <c r="CV29">
        <v>0.93074100000000004</v>
      </c>
      <c r="CW29">
        <v>0.92634700000000003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76.467329000000021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660.21544400000005</v>
      </c>
      <c r="L30">
        <v>421.62759999999997</v>
      </c>
      <c r="M30">
        <v>89.528419999999997</v>
      </c>
      <c r="N30">
        <v>114.807047</v>
      </c>
      <c r="O30">
        <v>60.117883999999997</v>
      </c>
      <c r="P30">
        <v>71.761480000000006</v>
      </c>
      <c r="Q30">
        <v>20.775565</v>
      </c>
      <c r="R30">
        <v>40.208396999999998</v>
      </c>
      <c r="S30">
        <v>25.091851999999999</v>
      </c>
      <c r="T30">
        <v>0.53956000000000004</v>
      </c>
      <c r="U30">
        <v>336.23741200000001</v>
      </c>
      <c r="V30">
        <v>18.481857000000002</v>
      </c>
      <c r="W30">
        <v>33.529134999999997</v>
      </c>
      <c r="X30">
        <v>142.131305</v>
      </c>
      <c r="Y30">
        <v>0</v>
      </c>
      <c r="Z30">
        <v>12.629173</v>
      </c>
      <c r="AA30">
        <v>27.073117</v>
      </c>
      <c r="AB30">
        <v>39.638697999999998</v>
      </c>
      <c r="AC30">
        <v>19.341946</v>
      </c>
      <c r="AD30">
        <v>27.264063</v>
      </c>
      <c r="AE30">
        <v>0</v>
      </c>
      <c r="AF30">
        <v>15.662656</v>
      </c>
      <c r="AG30">
        <v>41.356502999999996</v>
      </c>
      <c r="AH30">
        <v>116.25542799999999</v>
      </c>
      <c r="AI30">
        <v>16.521134</v>
      </c>
      <c r="AJ30">
        <v>0</v>
      </c>
      <c r="AK30">
        <v>25.466750000000001</v>
      </c>
      <c r="AL30">
        <v>0</v>
      </c>
      <c r="AM30">
        <v>15.75267</v>
      </c>
      <c r="AN30">
        <v>0.736124</v>
      </c>
      <c r="AO30">
        <v>0</v>
      </c>
      <c r="AP30">
        <v>0.24684900000000001</v>
      </c>
      <c r="AQ30">
        <v>55.451352</v>
      </c>
      <c r="AR30">
        <v>50.525939999999999</v>
      </c>
      <c r="AS30">
        <v>30.458355000000001</v>
      </c>
      <c r="AT30">
        <v>10.837063000000001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76.693944000000016</v>
      </c>
      <c r="BA30">
        <f t="shared" si="1"/>
        <v>2616.9647230000005</v>
      </c>
      <c r="BD30">
        <v>5.14</v>
      </c>
      <c r="BE30">
        <v>1.85</v>
      </c>
      <c r="BF30">
        <v>2.89</v>
      </c>
      <c r="BG30">
        <v>1.72</v>
      </c>
      <c r="BH30">
        <v>9.1</v>
      </c>
      <c r="BI30">
        <v>0.38</v>
      </c>
      <c r="BJ30">
        <v>1.08</v>
      </c>
      <c r="BK30">
        <v>1.67</v>
      </c>
      <c r="BL30">
        <v>1.01</v>
      </c>
      <c r="BM30">
        <v>0.08</v>
      </c>
      <c r="BN30">
        <v>3.37</v>
      </c>
      <c r="BO30">
        <v>2.9</v>
      </c>
      <c r="BP30">
        <v>0.21</v>
      </c>
      <c r="BQ30">
        <v>1.96</v>
      </c>
      <c r="BR30">
        <v>1.03</v>
      </c>
      <c r="BS30">
        <v>1.58</v>
      </c>
      <c r="BT30">
        <v>2.5352540000000001</v>
      </c>
      <c r="BU30">
        <v>1.292867</v>
      </c>
      <c r="BV30">
        <v>1.91293</v>
      </c>
      <c r="BW30">
        <v>1.872044</v>
      </c>
      <c r="BX30">
        <v>0.94407799999999997</v>
      </c>
      <c r="BY30">
        <v>2.5857329999999998</v>
      </c>
      <c r="BZ30">
        <v>1.279075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5.1197509999999999</v>
      </c>
      <c r="CK30">
        <v>0.90098199999999995</v>
      </c>
      <c r="CL30">
        <v>1.867362</v>
      </c>
      <c r="CM30">
        <v>3.3835139999999999</v>
      </c>
      <c r="CN30">
        <v>3.4131670000000001</v>
      </c>
      <c r="CO30">
        <v>2.0685859999999998</v>
      </c>
      <c r="CP30">
        <v>4.102703</v>
      </c>
      <c r="CQ30">
        <v>0</v>
      </c>
      <c r="CR30">
        <v>0.81319799999999998</v>
      </c>
      <c r="CS30">
        <v>2.6914380000000002</v>
      </c>
      <c r="CT30">
        <v>0.48168100000000003</v>
      </c>
      <c r="CU30">
        <v>1.6024929999999999</v>
      </c>
      <c r="CV30">
        <v>0.93074100000000004</v>
      </c>
      <c r="CW30">
        <v>0.92634700000000003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76.693944000000016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660.21544400000005</v>
      </c>
      <c r="L31">
        <v>421.62759999999997</v>
      </c>
      <c r="M31">
        <v>89.528419999999997</v>
      </c>
      <c r="N31">
        <v>114.807047</v>
      </c>
      <c r="O31">
        <v>60.117883999999997</v>
      </c>
      <c r="P31">
        <v>71.761480000000006</v>
      </c>
      <c r="Q31">
        <v>20.775565</v>
      </c>
      <c r="R31">
        <v>40.208396999999998</v>
      </c>
      <c r="S31">
        <v>25.091851999999999</v>
      </c>
      <c r="T31">
        <v>0.53956000000000004</v>
      </c>
      <c r="U31">
        <v>336.23741200000001</v>
      </c>
      <c r="V31">
        <v>18.481857000000002</v>
      </c>
      <c r="W31">
        <v>33.529134999999997</v>
      </c>
      <c r="X31">
        <v>142.131305</v>
      </c>
      <c r="Y31">
        <v>0</v>
      </c>
      <c r="Z31">
        <v>12.629173</v>
      </c>
      <c r="AA31">
        <v>27.073117</v>
      </c>
      <c r="AB31">
        <v>39.638697999999998</v>
      </c>
      <c r="AC31">
        <v>19.341946</v>
      </c>
      <c r="AD31">
        <v>27.264063</v>
      </c>
      <c r="AE31">
        <v>0</v>
      </c>
      <c r="AF31">
        <v>15.662656</v>
      </c>
      <c r="AG31">
        <v>41.356502999999996</v>
      </c>
      <c r="AH31">
        <v>116.25542799999999</v>
      </c>
      <c r="AI31">
        <v>16.521134</v>
      </c>
      <c r="AJ31">
        <v>0</v>
      </c>
      <c r="AK31">
        <v>25.466750000000001</v>
      </c>
      <c r="AL31">
        <v>0</v>
      </c>
      <c r="AM31">
        <v>15.75267</v>
      </c>
      <c r="AN31">
        <v>0.736124</v>
      </c>
      <c r="AO31">
        <v>0</v>
      </c>
      <c r="AP31">
        <v>0.24684900000000001</v>
      </c>
      <c r="AQ31">
        <v>55.451352</v>
      </c>
      <c r="AR31">
        <v>42.548160000000003</v>
      </c>
      <c r="AS31">
        <v>30.458355000000001</v>
      </c>
      <c r="AT31">
        <v>10.837063000000001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76.683944000000011</v>
      </c>
      <c r="BA31">
        <f t="shared" si="1"/>
        <v>2608.9769430000001</v>
      </c>
      <c r="BD31">
        <v>5.14</v>
      </c>
      <c r="BE31">
        <v>1.85</v>
      </c>
      <c r="BF31">
        <v>2.89</v>
      </c>
      <c r="BG31">
        <v>1.72</v>
      </c>
      <c r="BH31">
        <v>9.1</v>
      </c>
      <c r="BI31">
        <v>0.37</v>
      </c>
      <c r="BJ31">
        <v>1.08</v>
      </c>
      <c r="BK31">
        <v>1.67</v>
      </c>
      <c r="BL31">
        <v>1.01</v>
      </c>
      <c r="BM31">
        <v>0.08</v>
      </c>
      <c r="BN31">
        <v>3.37</v>
      </c>
      <c r="BO31">
        <v>2.9</v>
      </c>
      <c r="BP31">
        <v>0.21</v>
      </c>
      <c r="BQ31">
        <v>1.96</v>
      </c>
      <c r="BR31">
        <v>1.03</v>
      </c>
      <c r="BS31">
        <v>1.58</v>
      </c>
      <c r="BT31">
        <v>2.5352540000000001</v>
      </c>
      <c r="BU31">
        <v>1.292867</v>
      </c>
      <c r="BV31">
        <v>1.91293</v>
      </c>
      <c r="BW31">
        <v>1.872044</v>
      </c>
      <c r="BX31">
        <v>0.94407799999999997</v>
      </c>
      <c r="BY31">
        <v>2.5857329999999998</v>
      </c>
      <c r="BZ31">
        <v>1.279075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5.1197509999999999</v>
      </c>
      <c r="CK31">
        <v>0.90098199999999995</v>
      </c>
      <c r="CL31">
        <v>1.867362</v>
      </c>
      <c r="CM31">
        <v>3.3835139999999999</v>
      </c>
      <c r="CN31">
        <v>3.4131670000000001</v>
      </c>
      <c r="CO31">
        <v>2.0685859999999998</v>
      </c>
      <c r="CP31">
        <v>4.102703</v>
      </c>
      <c r="CQ31">
        <v>0</v>
      </c>
      <c r="CR31">
        <v>0.81319799999999998</v>
      </c>
      <c r="CS31">
        <v>2.6914380000000002</v>
      </c>
      <c r="CT31">
        <v>0.48168100000000003</v>
      </c>
      <c r="CU31">
        <v>1.6024929999999999</v>
      </c>
      <c r="CV31">
        <v>0.93074100000000004</v>
      </c>
      <c r="CW31">
        <v>0.92634700000000003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76.683944000000011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660.21544400000005</v>
      </c>
      <c r="L32">
        <v>421.62759999999997</v>
      </c>
      <c r="M32">
        <v>89.528419999999997</v>
      </c>
      <c r="N32">
        <v>114.807047</v>
      </c>
      <c r="O32">
        <v>60.117883999999997</v>
      </c>
      <c r="P32">
        <v>71.761480000000006</v>
      </c>
      <c r="Q32">
        <v>20.775565</v>
      </c>
      <c r="R32">
        <v>40.208396999999998</v>
      </c>
      <c r="S32">
        <v>25.091851999999999</v>
      </c>
      <c r="T32">
        <v>0.53956000000000004</v>
      </c>
      <c r="U32">
        <v>336.23741200000001</v>
      </c>
      <c r="V32">
        <v>18.481857000000002</v>
      </c>
      <c r="W32">
        <v>33.529134999999997</v>
      </c>
      <c r="X32">
        <v>142.131305</v>
      </c>
      <c r="Y32">
        <v>0</v>
      </c>
      <c r="Z32">
        <v>12.629173</v>
      </c>
      <c r="AA32">
        <v>27.073117</v>
      </c>
      <c r="AB32">
        <v>39.638697999999998</v>
      </c>
      <c r="AC32">
        <v>19.341946</v>
      </c>
      <c r="AD32">
        <v>27.264063</v>
      </c>
      <c r="AE32">
        <v>0</v>
      </c>
      <c r="AF32">
        <v>15.662656</v>
      </c>
      <c r="AG32">
        <v>41.356502999999996</v>
      </c>
      <c r="AH32">
        <v>116.25542799999999</v>
      </c>
      <c r="AI32">
        <v>16.521134</v>
      </c>
      <c r="AJ32">
        <v>0</v>
      </c>
      <c r="AK32">
        <v>25.466750000000001</v>
      </c>
      <c r="AL32">
        <v>0</v>
      </c>
      <c r="AM32">
        <v>15.75267</v>
      </c>
      <c r="AN32">
        <v>0.736124</v>
      </c>
      <c r="AO32">
        <v>0</v>
      </c>
      <c r="AP32">
        <v>0.24684900000000001</v>
      </c>
      <c r="AQ32">
        <v>55.451352</v>
      </c>
      <c r="AR32">
        <v>42.548160000000003</v>
      </c>
      <c r="AS32">
        <v>30.458355000000001</v>
      </c>
      <c r="AT32">
        <v>10.837063000000001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76.683944000000011</v>
      </c>
      <c r="BA32">
        <f t="shared" si="1"/>
        <v>2608.9769430000001</v>
      </c>
      <c r="BD32">
        <v>5.14</v>
      </c>
      <c r="BE32">
        <v>1.85</v>
      </c>
      <c r="BF32">
        <v>2.89</v>
      </c>
      <c r="BG32">
        <v>1.72</v>
      </c>
      <c r="BH32">
        <v>9.1</v>
      </c>
      <c r="BI32">
        <v>0.37</v>
      </c>
      <c r="BJ32">
        <v>1.08</v>
      </c>
      <c r="BK32">
        <v>1.67</v>
      </c>
      <c r="BL32">
        <v>1.01</v>
      </c>
      <c r="BM32">
        <v>0.08</v>
      </c>
      <c r="BN32">
        <v>3.37</v>
      </c>
      <c r="BO32">
        <v>2.9</v>
      </c>
      <c r="BP32">
        <v>0.21</v>
      </c>
      <c r="BQ32">
        <v>1.96</v>
      </c>
      <c r="BR32">
        <v>1.03</v>
      </c>
      <c r="BS32">
        <v>1.58</v>
      </c>
      <c r="BT32">
        <v>2.5352540000000001</v>
      </c>
      <c r="BU32">
        <v>1.292867</v>
      </c>
      <c r="BV32">
        <v>1.91293</v>
      </c>
      <c r="BW32">
        <v>1.872044</v>
      </c>
      <c r="BX32">
        <v>0.94407799999999997</v>
      </c>
      <c r="BY32">
        <v>2.5857329999999998</v>
      </c>
      <c r="BZ32">
        <v>1.279075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5.1197509999999999</v>
      </c>
      <c r="CK32">
        <v>0.90098199999999995</v>
      </c>
      <c r="CL32">
        <v>1.867362</v>
      </c>
      <c r="CM32">
        <v>3.3835139999999999</v>
      </c>
      <c r="CN32">
        <v>3.4131670000000001</v>
      </c>
      <c r="CO32">
        <v>2.0685859999999998</v>
      </c>
      <c r="CP32">
        <v>4.102703</v>
      </c>
      <c r="CQ32">
        <v>0</v>
      </c>
      <c r="CR32">
        <v>0.81319799999999998</v>
      </c>
      <c r="CS32">
        <v>2.6914380000000002</v>
      </c>
      <c r="CT32">
        <v>0.48168100000000003</v>
      </c>
      <c r="CU32">
        <v>1.6024929999999999</v>
      </c>
      <c r="CV32">
        <v>0.93074100000000004</v>
      </c>
      <c r="CW32">
        <v>0.92634700000000003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76.683944000000011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660.21544400000005</v>
      </c>
      <c r="L33">
        <v>421.62759999999997</v>
      </c>
      <c r="M33">
        <v>89.528419999999997</v>
      </c>
      <c r="N33">
        <v>114.807047</v>
      </c>
      <c r="O33">
        <v>60.117883999999997</v>
      </c>
      <c r="P33">
        <v>71.761480000000006</v>
      </c>
      <c r="Q33">
        <v>20.775565</v>
      </c>
      <c r="R33">
        <v>40.208396999999998</v>
      </c>
      <c r="S33">
        <v>25.091851999999999</v>
      </c>
      <c r="T33">
        <v>0.53956000000000004</v>
      </c>
      <c r="U33">
        <v>336.23741200000001</v>
      </c>
      <c r="V33">
        <v>18.481857000000002</v>
      </c>
      <c r="W33">
        <v>33.529134999999997</v>
      </c>
      <c r="X33">
        <v>142.131305</v>
      </c>
      <c r="Y33">
        <v>0</v>
      </c>
      <c r="Z33">
        <v>12.629173</v>
      </c>
      <c r="AA33">
        <v>27.073117</v>
      </c>
      <c r="AB33">
        <v>39.638697999999998</v>
      </c>
      <c r="AC33">
        <v>19.341946</v>
      </c>
      <c r="AD33">
        <v>27.264063</v>
      </c>
      <c r="AE33">
        <v>0</v>
      </c>
      <c r="AF33">
        <v>15.662656</v>
      </c>
      <c r="AG33">
        <v>41.356502999999996</v>
      </c>
      <c r="AH33">
        <v>116.25542799999999</v>
      </c>
      <c r="AI33">
        <v>16.521134</v>
      </c>
      <c r="AJ33">
        <v>0</v>
      </c>
      <c r="AK33">
        <v>25.466750000000001</v>
      </c>
      <c r="AL33">
        <v>0</v>
      </c>
      <c r="AM33">
        <v>15.75267</v>
      </c>
      <c r="AN33">
        <v>0.736124</v>
      </c>
      <c r="AO33">
        <v>0</v>
      </c>
      <c r="AP33">
        <v>0.74054600000000004</v>
      </c>
      <c r="AQ33">
        <v>55.451352</v>
      </c>
      <c r="AR33">
        <v>42.548160000000003</v>
      </c>
      <c r="AS33">
        <v>30.458355000000001</v>
      </c>
      <c r="AT33">
        <v>10.837063000000001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76.283321000000015</v>
      </c>
      <c r="BA33">
        <f t="shared" si="1"/>
        <v>2609.070017</v>
      </c>
      <c r="BD33">
        <v>5.14</v>
      </c>
      <c r="BE33">
        <v>1.85</v>
      </c>
      <c r="BF33">
        <v>2.89</v>
      </c>
      <c r="BG33">
        <v>1.72</v>
      </c>
      <c r="BH33">
        <v>9.1</v>
      </c>
      <c r="BI33">
        <v>0.37</v>
      </c>
      <c r="BJ33">
        <v>1.08</v>
      </c>
      <c r="BK33">
        <v>1.67</v>
      </c>
      <c r="BL33">
        <v>1.01</v>
      </c>
      <c r="BM33">
        <v>0.08</v>
      </c>
      <c r="BN33">
        <v>3.37</v>
      </c>
      <c r="BO33">
        <v>2.9</v>
      </c>
      <c r="BP33">
        <v>0.21</v>
      </c>
      <c r="BQ33">
        <v>1.96</v>
      </c>
      <c r="BR33">
        <v>1.03</v>
      </c>
      <c r="BS33">
        <v>1.58</v>
      </c>
      <c r="BT33">
        <v>2.5352540000000001</v>
      </c>
      <c r="BU33">
        <v>1.292867</v>
      </c>
      <c r="BV33">
        <v>1.91293</v>
      </c>
      <c r="BW33">
        <v>1.872044</v>
      </c>
      <c r="BX33">
        <v>0.94407799999999997</v>
      </c>
      <c r="BY33">
        <v>2.5857329999999998</v>
      </c>
      <c r="BZ33">
        <v>1.279075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5.1197509999999999</v>
      </c>
      <c r="CK33">
        <v>0.90098199999999995</v>
      </c>
      <c r="CL33">
        <v>1.867362</v>
      </c>
      <c r="CM33">
        <v>3.3835139999999999</v>
      </c>
      <c r="CN33">
        <v>3.4131670000000001</v>
      </c>
      <c r="CO33">
        <v>2.0685859999999998</v>
      </c>
      <c r="CP33">
        <v>4.102703</v>
      </c>
      <c r="CQ33">
        <v>0</v>
      </c>
      <c r="CR33">
        <v>0.81319799999999998</v>
      </c>
      <c r="CS33">
        <v>2.6914380000000002</v>
      </c>
      <c r="CT33">
        <v>0.48168100000000003</v>
      </c>
      <c r="CU33">
        <v>1.20187</v>
      </c>
      <c r="CV33">
        <v>0.93074100000000004</v>
      </c>
      <c r="CW33">
        <v>0.92634700000000003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76.283321000000015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660.21544400000005</v>
      </c>
      <c r="L34">
        <v>421.62759999999997</v>
      </c>
      <c r="M34">
        <v>89.528419999999997</v>
      </c>
      <c r="N34">
        <v>114.807047</v>
      </c>
      <c r="O34">
        <v>60.117883999999997</v>
      </c>
      <c r="P34">
        <v>71.761480000000006</v>
      </c>
      <c r="Q34">
        <v>20.775565</v>
      </c>
      <c r="R34">
        <v>40.208396999999998</v>
      </c>
      <c r="S34">
        <v>25.091851999999999</v>
      </c>
      <c r="T34">
        <v>0.53956000000000004</v>
      </c>
      <c r="U34">
        <v>336.23741200000001</v>
      </c>
      <c r="V34">
        <v>18.481857000000002</v>
      </c>
      <c r="W34">
        <v>33.529134999999997</v>
      </c>
      <c r="X34">
        <v>142.131305</v>
      </c>
      <c r="Y34">
        <v>0</v>
      </c>
      <c r="Z34">
        <v>12.629173</v>
      </c>
      <c r="AA34">
        <v>27.073117</v>
      </c>
      <c r="AB34">
        <v>39.638697999999998</v>
      </c>
      <c r="AC34">
        <v>19.341946</v>
      </c>
      <c r="AD34">
        <v>27.264063</v>
      </c>
      <c r="AE34">
        <v>0</v>
      </c>
      <c r="AF34">
        <v>15.662656</v>
      </c>
      <c r="AG34">
        <v>41.356502999999996</v>
      </c>
      <c r="AH34">
        <v>116.25542799999999</v>
      </c>
      <c r="AI34">
        <v>3.81257</v>
      </c>
      <c r="AJ34">
        <v>0</v>
      </c>
      <c r="AK34">
        <v>25.466750000000001</v>
      </c>
      <c r="AL34">
        <v>0</v>
      </c>
      <c r="AM34">
        <v>15.75267</v>
      </c>
      <c r="AN34">
        <v>0.736124</v>
      </c>
      <c r="AO34">
        <v>0</v>
      </c>
      <c r="AP34">
        <v>0.74054600000000004</v>
      </c>
      <c r="AQ34">
        <v>55.451352</v>
      </c>
      <c r="AR34">
        <v>42.548160000000003</v>
      </c>
      <c r="AS34">
        <v>30.458355000000001</v>
      </c>
      <c r="AT34">
        <v>10.837063000000001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76.283321000000015</v>
      </c>
      <c r="BA34">
        <f t="shared" si="1"/>
        <v>2596.361453</v>
      </c>
      <c r="BD34">
        <v>5.14</v>
      </c>
      <c r="BE34">
        <v>1.85</v>
      </c>
      <c r="BF34">
        <v>2.89</v>
      </c>
      <c r="BG34">
        <v>1.72</v>
      </c>
      <c r="BH34">
        <v>9.1</v>
      </c>
      <c r="BI34">
        <v>0.37</v>
      </c>
      <c r="BJ34">
        <v>1.08</v>
      </c>
      <c r="BK34">
        <v>1.67</v>
      </c>
      <c r="BL34">
        <v>1.01</v>
      </c>
      <c r="BM34">
        <v>0.08</v>
      </c>
      <c r="BN34">
        <v>3.37</v>
      </c>
      <c r="BO34">
        <v>2.9</v>
      </c>
      <c r="BP34">
        <v>0.21</v>
      </c>
      <c r="BQ34">
        <v>1.96</v>
      </c>
      <c r="BR34">
        <v>1.03</v>
      </c>
      <c r="BS34">
        <v>1.58</v>
      </c>
      <c r="BT34">
        <v>2.5352540000000001</v>
      </c>
      <c r="BU34">
        <v>1.292867</v>
      </c>
      <c r="BV34">
        <v>1.91293</v>
      </c>
      <c r="BW34">
        <v>1.872044</v>
      </c>
      <c r="BX34">
        <v>0.94407799999999997</v>
      </c>
      <c r="BY34">
        <v>2.5857329999999998</v>
      </c>
      <c r="BZ34">
        <v>1.279075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5.1197509999999999</v>
      </c>
      <c r="CK34">
        <v>0.90098199999999995</v>
      </c>
      <c r="CL34">
        <v>1.867362</v>
      </c>
      <c r="CM34">
        <v>3.3835139999999999</v>
      </c>
      <c r="CN34">
        <v>3.4131670000000001</v>
      </c>
      <c r="CO34">
        <v>2.0685859999999998</v>
      </c>
      <c r="CP34">
        <v>4.102703</v>
      </c>
      <c r="CQ34">
        <v>0</v>
      </c>
      <c r="CR34">
        <v>0.81319799999999998</v>
      </c>
      <c r="CS34">
        <v>2.6914380000000002</v>
      </c>
      <c r="CT34">
        <v>0.48168100000000003</v>
      </c>
      <c r="CU34">
        <v>1.20187</v>
      </c>
      <c r="CV34">
        <v>0.93074100000000004</v>
      </c>
      <c r="CW34">
        <v>0.92634700000000003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76.283321000000015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660.21544400000005</v>
      </c>
      <c r="L35">
        <v>421.62759999999997</v>
      </c>
      <c r="M35">
        <v>89.528419999999997</v>
      </c>
      <c r="N35">
        <v>114.807047</v>
      </c>
      <c r="O35">
        <v>60.117883999999997</v>
      </c>
      <c r="P35">
        <v>71.761480000000006</v>
      </c>
      <c r="Q35">
        <v>20.775565</v>
      </c>
      <c r="R35">
        <v>40.208396999999998</v>
      </c>
      <c r="S35">
        <v>25.091851999999999</v>
      </c>
      <c r="T35">
        <v>0.53956000000000004</v>
      </c>
      <c r="U35">
        <v>336.23741200000001</v>
      </c>
      <c r="V35">
        <v>18.080078</v>
      </c>
      <c r="W35">
        <v>33.529134999999997</v>
      </c>
      <c r="X35">
        <v>142.131305</v>
      </c>
      <c r="Y35">
        <v>0</v>
      </c>
      <c r="Z35">
        <v>12.629173</v>
      </c>
      <c r="AA35">
        <v>27.073117</v>
      </c>
      <c r="AB35">
        <v>39.638697999999998</v>
      </c>
      <c r="AC35">
        <v>19.341946</v>
      </c>
      <c r="AD35">
        <v>18.176041999999999</v>
      </c>
      <c r="AE35">
        <v>0</v>
      </c>
      <c r="AF35">
        <v>15.662656</v>
      </c>
      <c r="AG35">
        <v>41.356502999999996</v>
      </c>
      <c r="AH35">
        <v>116.25542799999999</v>
      </c>
      <c r="AI35">
        <v>0</v>
      </c>
      <c r="AJ35">
        <v>0</v>
      </c>
      <c r="AK35">
        <v>25.466750000000001</v>
      </c>
      <c r="AL35">
        <v>0</v>
      </c>
      <c r="AM35">
        <v>15.75267</v>
      </c>
      <c r="AN35">
        <v>0.736124</v>
      </c>
      <c r="AO35">
        <v>0</v>
      </c>
      <c r="AP35">
        <v>0.74054600000000004</v>
      </c>
      <c r="AQ35">
        <v>55.451352</v>
      </c>
      <c r="AR35">
        <v>44.675567999999998</v>
      </c>
      <c r="AS35">
        <v>30.458355000000001</v>
      </c>
      <c r="AT35">
        <v>10.837063000000001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76.283321000000015</v>
      </c>
      <c r="BA35">
        <f t="shared" si="1"/>
        <v>2585.1864910000004</v>
      </c>
      <c r="BD35">
        <v>5.14</v>
      </c>
      <c r="BE35">
        <v>1.85</v>
      </c>
      <c r="BF35">
        <v>2.89</v>
      </c>
      <c r="BG35">
        <v>1.72</v>
      </c>
      <c r="BH35">
        <v>9.1</v>
      </c>
      <c r="BI35">
        <v>0.37</v>
      </c>
      <c r="BJ35">
        <v>1.08</v>
      </c>
      <c r="BK35">
        <v>1.67</v>
      </c>
      <c r="BL35">
        <v>1.01</v>
      </c>
      <c r="BM35">
        <v>0.08</v>
      </c>
      <c r="BN35">
        <v>3.37</v>
      </c>
      <c r="BO35">
        <v>2.9</v>
      </c>
      <c r="BP35">
        <v>0.21</v>
      </c>
      <c r="BQ35">
        <v>1.96</v>
      </c>
      <c r="BR35">
        <v>1.03</v>
      </c>
      <c r="BS35">
        <v>1.58</v>
      </c>
      <c r="BT35">
        <v>2.5352540000000001</v>
      </c>
      <c r="BU35">
        <v>1.292867</v>
      </c>
      <c r="BV35">
        <v>1.91293</v>
      </c>
      <c r="BW35">
        <v>1.872044</v>
      </c>
      <c r="BX35">
        <v>0.94407799999999997</v>
      </c>
      <c r="BY35">
        <v>2.5857329999999998</v>
      </c>
      <c r="BZ35">
        <v>1.279075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5.1197509999999999</v>
      </c>
      <c r="CK35">
        <v>0.90098199999999995</v>
      </c>
      <c r="CL35">
        <v>1.867362</v>
      </c>
      <c r="CM35">
        <v>3.3835139999999999</v>
      </c>
      <c r="CN35">
        <v>3.4131670000000001</v>
      </c>
      <c r="CO35">
        <v>2.0685859999999998</v>
      </c>
      <c r="CP35">
        <v>4.102703</v>
      </c>
      <c r="CQ35">
        <v>0</v>
      </c>
      <c r="CR35">
        <v>0.81319799999999998</v>
      </c>
      <c r="CS35">
        <v>2.6914380000000002</v>
      </c>
      <c r="CT35">
        <v>0.48168100000000003</v>
      </c>
      <c r="CU35">
        <v>1.20187</v>
      </c>
      <c r="CV35">
        <v>0.93074100000000004</v>
      </c>
      <c r="CW35">
        <v>0.92634700000000003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76.283321000000015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660.21544400000005</v>
      </c>
      <c r="L36">
        <v>421.62759999999997</v>
      </c>
      <c r="M36">
        <v>89.528419999999997</v>
      </c>
      <c r="N36">
        <v>114.807047</v>
      </c>
      <c r="O36">
        <v>60.117883999999997</v>
      </c>
      <c r="P36">
        <v>71.761480000000006</v>
      </c>
      <c r="Q36">
        <v>20.775565</v>
      </c>
      <c r="R36">
        <v>40.208396999999998</v>
      </c>
      <c r="S36">
        <v>25.091851999999999</v>
      </c>
      <c r="T36">
        <v>0.53956000000000004</v>
      </c>
      <c r="U36">
        <v>336.23741200000001</v>
      </c>
      <c r="V36">
        <v>18.080078</v>
      </c>
      <c r="W36">
        <v>33.529134999999997</v>
      </c>
      <c r="X36">
        <v>142.131305</v>
      </c>
      <c r="Y36">
        <v>0</v>
      </c>
      <c r="Z36">
        <v>12.629173</v>
      </c>
      <c r="AA36">
        <v>17.126211999999999</v>
      </c>
      <c r="AB36">
        <v>26.425799000000001</v>
      </c>
      <c r="AC36">
        <v>19.341946</v>
      </c>
      <c r="AD36">
        <v>9.0880209999999995</v>
      </c>
      <c r="AE36">
        <v>0</v>
      </c>
      <c r="AF36">
        <v>8.0271109999999997</v>
      </c>
      <c r="AG36">
        <v>41.356502999999996</v>
      </c>
      <c r="AH36">
        <v>93.004343000000006</v>
      </c>
      <c r="AI36">
        <v>0</v>
      </c>
      <c r="AJ36">
        <v>0</v>
      </c>
      <c r="AK36">
        <v>25.466750000000001</v>
      </c>
      <c r="AL36">
        <v>0</v>
      </c>
      <c r="AM36">
        <v>15.75267</v>
      </c>
      <c r="AN36">
        <v>0.736124</v>
      </c>
      <c r="AO36">
        <v>0</v>
      </c>
      <c r="AP36">
        <v>5.9243690000000004</v>
      </c>
      <c r="AQ36">
        <v>55.451352</v>
      </c>
      <c r="AR36">
        <v>44.675567999999998</v>
      </c>
      <c r="AS36">
        <v>30.458355000000001</v>
      </c>
      <c r="AT36">
        <v>10.837063000000001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75.696550000000016</v>
      </c>
      <c r="BA36">
        <f t="shared" si="1"/>
        <v>2526.6490880000001</v>
      </c>
      <c r="BD36">
        <v>5.14</v>
      </c>
      <c r="BE36">
        <v>1.85</v>
      </c>
      <c r="BF36">
        <v>2.89</v>
      </c>
      <c r="BG36">
        <v>1.72</v>
      </c>
      <c r="BH36">
        <v>9.1</v>
      </c>
      <c r="BI36">
        <v>0.37</v>
      </c>
      <c r="BJ36">
        <v>1.08</v>
      </c>
      <c r="BK36">
        <v>1.67</v>
      </c>
      <c r="BL36">
        <v>1.01</v>
      </c>
      <c r="BM36">
        <v>0.08</v>
      </c>
      <c r="BN36">
        <v>3.37</v>
      </c>
      <c r="BO36">
        <v>2.9</v>
      </c>
      <c r="BP36">
        <v>0.21</v>
      </c>
      <c r="BQ36">
        <v>1.96</v>
      </c>
      <c r="BR36">
        <v>1.03</v>
      </c>
      <c r="BS36">
        <v>1.58</v>
      </c>
      <c r="BT36">
        <v>2.5352540000000001</v>
      </c>
      <c r="BU36">
        <v>1.292867</v>
      </c>
      <c r="BV36">
        <v>1.91293</v>
      </c>
      <c r="BW36">
        <v>1.872044</v>
      </c>
      <c r="BX36">
        <v>0.94407799999999997</v>
      </c>
      <c r="BY36">
        <v>2.5857329999999998</v>
      </c>
      <c r="BZ36">
        <v>1.279075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5.1197509999999999</v>
      </c>
      <c r="CK36">
        <v>0.90098199999999995</v>
      </c>
      <c r="CL36">
        <v>1.867362</v>
      </c>
      <c r="CM36">
        <v>3.3835139999999999</v>
      </c>
      <c r="CN36">
        <v>3.4131670000000001</v>
      </c>
      <c r="CO36">
        <v>2.0685859999999998</v>
      </c>
      <c r="CP36">
        <v>4.102703</v>
      </c>
      <c r="CQ36">
        <v>0</v>
      </c>
      <c r="CR36">
        <v>0.81319799999999998</v>
      </c>
      <c r="CS36">
        <v>2.6914380000000002</v>
      </c>
      <c r="CT36">
        <v>0.48168100000000003</v>
      </c>
      <c r="CU36">
        <v>0.80124700000000004</v>
      </c>
      <c r="CV36">
        <v>0.74459299999999995</v>
      </c>
      <c r="CW36">
        <v>0.92634700000000003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75.696550000000016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660.21544400000005</v>
      </c>
      <c r="L37">
        <v>421.62759999999997</v>
      </c>
      <c r="M37">
        <v>89.528419999999997</v>
      </c>
      <c r="N37">
        <v>114.807047</v>
      </c>
      <c r="O37">
        <v>60.117883999999997</v>
      </c>
      <c r="P37">
        <v>71.761480000000006</v>
      </c>
      <c r="Q37">
        <v>20.775565</v>
      </c>
      <c r="R37">
        <v>40.208396999999998</v>
      </c>
      <c r="S37">
        <v>25.091851999999999</v>
      </c>
      <c r="T37">
        <v>0.53956000000000004</v>
      </c>
      <c r="U37">
        <v>336.23741200000001</v>
      </c>
      <c r="V37">
        <v>18.080078</v>
      </c>
      <c r="W37">
        <v>33.529134999999997</v>
      </c>
      <c r="X37">
        <v>142.131305</v>
      </c>
      <c r="Y37">
        <v>0</v>
      </c>
      <c r="Z37">
        <v>12.629173</v>
      </c>
      <c r="AA37">
        <v>13.472619999999999</v>
      </c>
      <c r="AB37">
        <v>13.105912</v>
      </c>
      <c r="AC37">
        <v>9.6614380000000004</v>
      </c>
      <c r="AD37">
        <v>9.0880209999999995</v>
      </c>
      <c r="AE37">
        <v>0</v>
      </c>
      <c r="AF37">
        <v>8.0271109999999997</v>
      </c>
      <c r="AG37">
        <v>41.356502999999996</v>
      </c>
      <c r="AH37">
        <v>69.753257000000005</v>
      </c>
      <c r="AI37">
        <v>0</v>
      </c>
      <c r="AJ37">
        <v>0</v>
      </c>
      <c r="AK37">
        <v>25.466750000000001</v>
      </c>
      <c r="AL37">
        <v>0</v>
      </c>
      <c r="AM37">
        <v>15.75267</v>
      </c>
      <c r="AN37">
        <v>0.736124</v>
      </c>
      <c r="AO37">
        <v>0</v>
      </c>
      <c r="AP37">
        <v>5.9243690000000004</v>
      </c>
      <c r="AQ37">
        <v>55.451352</v>
      </c>
      <c r="AR37">
        <v>50.525939999999999</v>
      </c>
      <c r="AS37">
        <v>30.458355000000001</v>
      </c>
      <c r="AT37">
        <v>10.837063000000001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75.329609000000019</v>
      </c>
      <c r="BA37">
        <f t="shared" si="1"/>
        <v>2482.2274459999994</v>
      </c>
      <c r="BD37">
        <v>5.14</v>
      </c>
      <c r="BE37">
        <v>1.85</v>
      </c>
      <c r="BF37">
        <v>2.89</v>
      </c>
      <c r="BG37">
        <v>1.72</v>
      </c>
      <c r="BH37">
        <v>9.1</v>
      </c>
      <c r="BI37">
        <v>0.37</v>
      </c>
      <c r="BJ37">
        <v>0.92</v>
      </c>
      <c r="BK37">
        <v>1.67</v>
      </c>
      <c r="BL37">
        <v>1.01</v>
      </c>
      <c r="BM37">
        <v>0.08</v>
      </c>
      <c r="BN37">
        <v>3.37</v>
      </c>
      <c r="BO37">
        <v>2.9</v>
      </c>
      <c r="BP37">
        <v>0.21</v>
      </c>
      <c r="BQ37">
        <v>1.96</v>
      </c>
      <c r="BR37">
        <v>1.03</v>
      </c>
      <c r="BS37">
        <v>1.58</v>
      </c>
      <c r="BT37">
        <v>2.5352540000000001</v>
      </c>
      <c r="BU37">
        <v>1.292867</v>
      </c>
      <c r="BV37">
        <v>1.892137</v>
      </c>
      <c r="BW37">
        <v>1.872044</v>
      </c>
      <c r="BX37">
        <v>0.94407799999999997</v>
      </c>
      <c r="BY37">
        <v>2.5857329999999998</v>
      </c>
      <c r="BZ37">
        <v>1.279075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5.1197509999999999</v>
      </c>
      <c r="CK37">
        <v>0.90098199999999995</v>
      </c>
      <c r="CL37">
        <v>1.867362</v>
      </c>
      <c r="CM37">
        <v>3.3835139999999999</v>
      </c>
      <c r="CN37">
        <v>3.4131670000000001</v>
      </c>
      <c r="CO37">
        <v>2.0685859999999998</v>
      </c>
      <c r="CP37">
        <v>4.102703</v>
      </c>
      <c r="CQ37">
        <v>0</v>
      </c>
      <c r="CR37">
        <v>0.81319799999999998</v>
      </c>
      <c r="CS37">
        <v>2.6914380000000002</v>
      </c>
      <c r="CT37">
        <v>0.48168100000000003</v>
      </c>
      <c r="CU37">
        <v>0.80124700000000004</v>
      </c>
      <c r="CV37">
        <v>0.55844499999999997</v>
      </c>
      <c r="CW37">
        <v>0.92634700000000003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75.329609000000019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660.21544400000005</v>
      </c>
      <c r="L38">
        <v>421.62759999999997</v>
      </c>
      <c r="M38">
        <v>89.528419999999997</v>
      </c>
      <c r="N38">
        <v>114.807047</v>
      </c>
      <c r="O38">
        <v>60.117883999999997</v>
      </c>
      <c r="P38">
        <v>71.761480000000006</v>
      </c>
      <c r="Q38">
        <v>20.775565</v>
      </c>
      <c r="R38">
        <v>40.208396999999998</v>
      </c>
      <c r="S38">
        <v>25.091851999999999</v>
      </c>
      <c r="T38">
        <v>0.53956000000000004</v>
      </c>
      <c r="U38">
        <v>336.23741200000001</v>
      </c>
      <c r="V38">
        <v>18.080078</v>
      </c>
      <c r="W38">
        <v>33.529134999999997</v>
      </c>
      <c r="X38">
        <v>142.131305</v>
      </c>
      <c r="Y38">
        <v>0</v>
      </c>
      <c r="Z38">
        <v>6.3145860000000003</v>
      </c>
      <c r="AA38">
        <v>13.472619999999999</v>
      </c>
      <c r="AB38">
        <v>13.105912</v>
      </c>
      <c r="AC38">
        <v>9.6614380000000004</v>
      </c>
      <c r="AD38">
        <v>0</v>
      </c>
      <c r="AE38">
        <v>0</v>
      </c>
      <c r="AF38">
        <v>8.0271109999999997</v>
      </c>
      <c r="AG38">
        <v>41.356502999999996</v>
      </c>
      <c r="AH38">
        <v>69.753257000000005</v>
      </c>
      <c r="AI38">
        <v>0</v>
      </c>
      <c r="AJ38">
        <v>0</v>
      </c>
      <c r="AK38">
        <v>25.466750000000001</v>
      </c>
      <c r="AL38">
        <v>0</v>
      </c>
      <c r="AM38">
        <v>15.75267</v>
      </c>
      <c r="AN38">
        <v>0.736124</v>
      </c>
      <c r="AO38">
        <v>0</v>
      </c>
      <c r="AP38">
        <v>5.9243690000000004</v>
      </c>
      <c r="AQ38">
        <v>41.588514000000004</v>
      </c>
      <c r="AR38">
        <v>50.525939999999999</v>
      </c>
      <c r="AS38">
        <v>30.458355000000001</v>
      </c>
      <c r="AT38">
        <v>10.837063000000001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74.928985000000011</v>
      </c>
      <c r="BA38">
        <f t="shared" si="1"/>
        <v>2452.5613759999997</v>
      </c>
      <c r="BD38">
        <v>5.14</v>
      </c>
      <c r="BE38">
        <v>1.85</v>
      </c>
      <c r="BF38">
        <v>2.89</v>
      </c>
      <c r="BG38">
        <v>1.72</v>
      </c>
      <c r="BH38">
        <v>9.1</v>
      </c>
      <c r="BI38">
        <v>0.37</v>
      </c>
      <c r="BJ38">
        <v>0.92</v>
      </c>
      <c r="BK38">
        <v>1.67</v>
      </c>
      <c r="BL38">
        <v>1.01</v>
      </c>
      <c r="BM38">
        <v>0.08</v>
      </c>
      <c r="BN38">
        <v>3.37</v>
      </c>
      <c r="BO38">
        <v>2.9</v>
      </c>
      <c r="BP38">
        <v>0.21</v>
      </c>
      <c r="BQ38">
        <v>1.96</v>
      </c>
      <c r="BR38">
        <v>1.03</v>
      </c>
      <c r="BS38">
        <v>1.58</v>
      </c>
      <c r="BT38">
        <v>2.5352540000000001</v>
      </c>
      <c r="BU38">
        <v>1.292867</v>
      </c>
      <c r="BV38">
        <v>1.892137</v>
      </c>
      <c r="BW38">
        <v>1.872044</v>
      </c>
      <c r="BX38">
        <v>0.94407799999999997</v>
      </c>
      <c r="BY38">
        <v>2.5857329999999998</v>
      </c>
      <c r="BZ38">
        <v>1.279075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5.1197509999999999</v>
      </c>
      <c r="CK38">
        <v>0.90098199999999995</v>
      </c>
      <c r="CL38">
        <v>1.867362</v>
      </c>
      <c r="CM38">
        <v>3.3835139999999999</v>
      </c>
      <c r="CN38">
        <v>3.4131670000000001</v>
      </c>
      <c r="CO38">
        <v>2.0685859999999998</v>
      </c>
      <c r="CP38">
        <v>4.102703</v>
      </c>
      <c r="CQ38">
        <v>0</v>
      </c>
      <c r="CR38">
        <v>0.81319799999999998</v>
      </c>
      <c r="CS38">
        <v>2.6914380000000002</v>
      </c>
      <c r="CT38">
        <v>0.48168100000000003</v>
      </c>
      <c r="CU38">
        <v>0.40062300000000001</v>
      </c>
      <c r="CV38">
        <v>0.55844499999999997</v>
      </c>
      <c r="CW38">
        <v>0.92634700000000003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74.928985000000011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660.21544400000005</v>
      </c>
      <c r="L39">
        <v>421.62759999999997</v>
      </c>
      <c r="M39">
        <v>89.528419999999997</v>
      </c>
      <c r="N39">
        <v>114.807047</v>
      </c>
      <c r="O39">
        <v>60.117883999999997</v>
      </c>
      <c r="P39">
        <v>71.761480000000006</v>
      </c>
      <c r="Q39">
        <v>20.775565</v>
      </c>
      <c r="R39">
        <v>40.208396999999998</v>
      </c>
      <c r="S39">
        <v>25.091851999999999</v>
      </c>
      <c r="T39">
        <v>0.53956000000000004</v>
      </c>
      <c r="U39">
        <v>336.23741200000001</v>
      </c>
      <c r="V39">
        <v>18.080078</v>
      </c>
      <c r="W39">
        <v>33.529134999999997</v>
      </c>
      <c r="X39">
        <v>142.131305</v>
      </c>
      <c r="Y39">
        <v>0</v>
      </c>
      <c r="Z39">
        <v>6.3145860000000003</v>
      </c>
      <c r="AA39">
        <v>13.472619999999999</v>
      </c>
      <c r="AB39">
        <v>13.105912</v>
      </c>
      <c r="AC39">
        <v>1.52549</v>
      </c>
      <c r="AD39">
        <v>0</v>
      </c>
      <c r="AE39">
        <v>0</v>
      </c>
      <c r="AF39">
        <v>8.0271109999999997</v>
      </c>
      <c r="AG39">
        <v>41.356502999999996</v>
      </c>
      <c r="AH39">
        <v>37.653579999999998</v>
      </c>
      <c r="AI39">
        <v>0</v>
      </c>
      <c r="AJ39">
        <v>0</v>
      </c>
      <c r="AK39">
        <v>25.466750000000001</v>
      </c>
      <c r="AL39">
        <v>0</v>
      </c>
      <c r="AM39">
        <v>15.75267</v>
      </c>
      <c r="AN39">
        <v>0.75499899999999998</v>
      </c>
      <c r="AO39">
        <v>0</v>
      </c>
      <c r="AP39">
        <v>5.9243690000000004</v>
      </c>
      <c r="AQ39">
        <v>27.725676</v>
      </c>
      <c r="AR39">
        <v>44.675567999999998</v>
      </c>
      <c r="AS39">
        <v>30.733129000000002</v>
      </c>
      <c r="AT39">
        <v>7.2247079999999997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74.136518000000024</v>
      </c>
      <c r="BA39">
        <f t="shared" si="1"/>
        <v>2388.5013680000002</v>
      </c>
      <c r="BD39">
        <v>5.14</v>
      </c>
      <c r="BE39">
        <v>1.85</v>
      </c>
      <c r="BF39">
        <v>2.89</v>
      </c>
      <c r="BG39">
        <v>1.72</v>
      </c>
      <c r="BH39">
        <v>9.1</v>
      </c>
      <c r="BI39">
        <v>0.36</v>
      </c>
      <c r="BJ39">
        <v>0.92</v>
      </c>
      <c r="BK39">
        <v>1.67</v>
      </c>
      <c r="BL39">
        <v>1.01</v>
      </c>
      <c r="BM39">
        <v>0.08</v>
      </c>
      <c r="BN39">
        <v>3.37</v>
      </c>
      <c r="BO39">
        <v>2.9</v>
      </c>
      <c r="BP39">
        <v>0.21</v>
      </c>
      <c r="BQ39">
        <v>1.96</v>
      </c>
      <c r="BR39">
        <v>1.03</v>
      </c>
      <c r="BS39">
        <v>1.58</v>
      </c>
      <c r="BT39">
        <v>2.5352540000000001</v>
      </c>
      <c r="BU39">
        <v>1.292867</v>
      </c>
      <c r="BV39">
        <v>1.8713439999999999</v>
      </c>
      <c r="BW39">
        <v>1.872044</v>
      </c>
      <c r="BX39">
        <v>0.94407799999999997</v>
      </c>
      <c r="BY39">
        <v>2.5857329999999998</v>
      </c>
      <c r="BZ39">
        <v>1.279075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5.1197509999999999</v>
      </c>
      <c r="CK39">
        <v>0.90098199999999995</v>
      </c>
      <c r="CL39">
        <v>1.867362</v>
      </c>
      <c r="CM39">
        <v>3.3835139999999999</v>
      </c>
      <c r="CN39">
        <v>3.4131670000000001</v>
      </c>
      <c r="CO39">
        <v>2.0685859999999998</v>
      </c>
      <c r="CP39">
        <v>4.102703</v>
      </c>
      <c r="CQ39">
        <v>0</v>
      </c>
      <c r="CR39">
        <v>0.81319799999999998</v>
      </c>
      <c r="CS39">
        <v>2.6914380000000002</v>
      </c>
      <c r="CT39">
        <v>5.3185000000000003E-2</v>
      </c>
      <c r="CU39">
        <v>0.32373600000000002</v>
      </c>
      <c r="CV39">
        <v>0.30215399999999998</v>
      </c>
      <c r="CW39">
        <v>0.92634700000000003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74.136518000000024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660.21544400000005</v>
      </c>
      <c r="L40">
        <v>421.62759999999997</v>
      </c>
      <c r="M40">
        <v>89.528419999999997</v>
      </c>
      <c r="N40">
        <v>114.807047</v>
      </c>
      <c r="O40">
        <v>60.117883999999997</v>
      </c>
      <c r="P40">
        <v>71.761480000000006</v>
      </c>
      <c r="Q40">
        <v>20.775565</v>
      </c>
      <c r="R40">
        <v>40.208396999999998</v>
      </c>
      <c r="S40">
        <v>25.091851999999999</v>
      </c>
      <c r="T40">
        <v>0.53956000000000004</v>
      </c>
      <c r="U40">
        <v>336.23741200000001</v>
      </c>
      <c r="V40">
        <v>18.080078</v>
      </c>
      <c r="W40">
        <v>33.529134999999997</v>
      </c>
      <c r="X40">
        <v>142.131305</v>
      </c>
      <c r="Y40">
        <v>0</v>
      </c>
      <c r="Z40">
        <v>6.3145860000000003</v>
      </c>
      <c r="AA40">
        <v>3.6535920000000002</v>
      </c>
      <c r="AB40">
        <v>13.105912</v>
      </c>
      <c r="AC40">
        <v>0</v>
      </c>
      <c r="AD40">
        <v>0</v>
      </c>
      <c r="AE40">
        <v>0</v>
      </c>
      <c r="AF40">
        <v>8.0271109999999997</v>
      </c>
      <c r="AG40">
        <v>41.356502999999996</v>
      </c>
      <c r="AH40">
        <v>18.826789999999999</v>
      </c>
      <c r="AI40">
        <v>0</v>
      </c>
      <c r="AJ40">
        <v>0</v>
      </c>
      <c r="AK40">
        <v>25.466750000000001</v>
      </c>
      <c r="AL40">
        <v>0</v>
      </c>
      <c r="AM40">
        <v>15.75267</v>
      </c>
      <c r="AN40">
        <v>0.75499899999999998</v>
      </c>
      <c r="AO40">
        <v>0</v>
      </c>
      <c r="AP40">
        <v>5.9243690000000004</v>
      </c>
      <c r="AQ40">
        <v>27.725676</v>
      </c>
      <c r="AR40">
        <v>44.675567999999998</v>
      </c>
      <c r="AS40">
        <v>30.733129000000002</v>
      </c>
      <c r="AT40">
        <v>7.2247079999999997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73.608520000000027</v>
      </c>
      <c r="BA40">
        <f t="shared" si="1"/>
        <v>2357.8020620000007</v>
      </c>
      <c r="BD40">
        <v>5.14</v>
      </c>
      <c r="BE40">
        <v>1.85</v>
      </c>
      <c r="BF40">
        <v>2.89</v>
      </c>
      <c r="BG40">
        <v>1.72</v>
      </c>
      <c r="BH40">
        <v>9.1</v>
      </c>
      <c r="BI40">
        <v>0.36</v>
      </c>
      <c r="BJ40">
        <v>0.92</v>
      </c>
      <c r="BK40">
        <v>1.67</v>
      </c>
      <c r="BL40">
        <v>1.01</v>
      </c>
      <c r="BM40">
        <v>0.08</v>
      </c>
      <c r="BN40">
        <v>3.37</v>
      </c>
      <c r="BO40">
        <v>2.9</v>
      </c>
      <c r="BP40">
        <v>0.21</v>
      </c>
      <c r="BQ40">
        <v>1.96</v>
      </c>
      <c r="BR40">
        <v>1.03</v>
      </c>
      <c r="BS40">
        <v>1.58</v>
      </c>
      <c r="BT40">
        <v>2.5352540000000001</v>
      </c>
      <c r="BU40">
        <v>1.292867</v>
      </c>
      <c r="BV40">
        <v>1.8713439999999999</v>
      </c>
      <c r="BW40">
        <v>1.872044</v>
      </c>
      <c r="BX40">
        <v>0.94407799999999997</v>
      </c>
      <c r="BY40">
        <v>2.5857329999999998</v>
      </c>
      <c r="BZ40">
        <v>1.279075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5.1197509999999999</v>
      </c>
      <c r="CK40">
        <v>0.90098199999999995</v>
      </c>
      <c r="CL40">
        <v>1.867362</v>
      </c>
      <c r="CM40">
        <v>3.3835139999999999</v>
      </c>
      <c r="CN40">
        <v>3.4131670000000001</v>
      </c>
      <c r="CO40">
        <v>2.0685859999999998</v>
      </c>
      <c r="CP40">
        <v>4.102703</v>
      </c>
      <c r="CQ40">
        <v>0</v>
      </c>
      <c r="CR40">
        <v>0.81319799999999998</v>
      </c>
      <c r="CS40">
        <v>2.6914380000000002</v>
      </c>
      <c r="CT40">
        <v>0</v>
      </c>
      <c r="CU40">
        <v>0</v>
      </c>
      <c r="CV40">
        <v>0.15107699999999999</v>
      </c>
      <c r="CW40">
        <v>0.92634700000000003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73.608520000000027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660.21544400000005</v>
      </c>
      <c r="L41">
        <v>421.62759999999997</v>
      </c>
      <c r="M41">
        <v>89.528419999999997</v>
      </c>
      <c r="N41">
        <v>114.807047</v>
      </c>
      <c r="O41">
        <v>60.117883999999997</v>
      </c>
      <c r="P41">
        <v>71.761480000000006</v>
      </c>
      <c r="Q41">
        <v>20.775565</v>
      </c>
      <c r="R41">
        <v>40.208396999999998</v>
      </c>
      <c r="S41">
        <v>25.091851999999999</v>
      </c>
      <c r="T41">
        <v>0.53956000000000004</v>
      </c>
      <c r="U41">
        <v>336.23741200000001</v>
      </c>
      <c r="V41">
        <v>18.080078</v>
      </c>
      <c r="W41">
        <v>33.529134999999997</v>
      </c>
      <c r="X41">
        <v>142.131305</v>
      </c>
      <c r="Y41">
        <v>0</v>
      </c>
      <c r="Z41">
        <v>6.3145860000000003</v>
      </c>
      <c r="AA41">
        <v>0</v>
      </c>
      <c r="AB41">
        <v>13.105912</v>
      </c>
      <c r="AC41">
        <v>0</v>
      </c>
      <c r="AD41">
        <v>0</v>
      </c>
      <c r="AE41">
        <v>0</v>
      </c>
      <c r="AF41">
        <v>8.0271109999999997</v>
      </c>
      <c r="AG41">
        <v>41.356502999999996</v>
      </c>
      <c r="AH41">
        <v>0</v>
      </c>
      <c r="AI41">
        <v>0</v>
      </c>
      <c r="AJ41">
        <v>0</v>
      </c>
      <c r="AK41">
        <v>25.466750000000001</v>
      </c>
      <c r="AL41">
        <v>0</v>
      </c>
      <c r="AM41">
        <v>15.75267</v>
      </c>
      <c r="AN41">
        <v>0.75499899999999998</v>
      </c>
      <c r="AO41">
        <v>0</v>
      </c>
      <c r="AP41">
        <v>0.74054600000000004</v>
      </c>
      <c r="AQ41">
        <v>13.862838</v>
      </c>
      <c r="AR41">
        <v>44.675567999999998</v>
      </c>
      <c r="AS41">
        <v>28.514203999999999</v>
      </c>
      <c r="AT41">
        <v>7.2247079999999997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73.457443000000026</v>
      </c>
      <c r="BA41">
        <f t="shared" si="1"/>
        <v>2313.9050170000005</v>
      </c>
      <c r="BD41">
        <v>5.14</v>
      </c>
      <c r="BE41">
        <v>1.85</v>
      </c>
      <c r="BF41">
        <v>2.89</v>
      </c>
      <c r="BG41">
        <v>1.72</v>
      </c>
      <c r="BH41">
        <v>9.1</v>
      </c>
      <c r="BI41">
        <v>0.36</v>
      </c>
      <c r="BJ41">
        <v>0.92</v>
      </c>
      <c r="BK41">
        <v>1.67</v>
      </c>
      <c r="BL41">
        <v>1.01</v>
      </c>
      <c r="BM41">
        <v>0.08</v>
      </c>
      <c r="BN41">
        <v>3.37</v>
      </c>
      <c r="BO41">
        <v>2.9</v>
      </c>
      <c r="BP41">
        <v>0.21</v>
      </c>
      <c r="BQ41">
        <v>1.96</v>
      </c>
      <c r="BR41">
        <v>1.03</v>
      </c>
      <c r="BS41">
        <v>1.58</v>
      </c>
      <c r="BT41">
        <v>2.5352540000000001</v>
      </c>
      <c r="BU41">
        <v>1.292867</v>
      </c>
      <c r="BV41">
        <v>1.8713439999999999</v>
      </c>
      <c r="BW41">
        <v>1.872044</v>
      </c>
      <c r="BX41">
        <v>0.94407799999999997</v>
      </c>
      <c r="BY41">
        <v>2.5857329999999998</v>
      </c>
      <c r="BZ41">
        <v>1.279075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5.1197509999999999</v>
      </c>
      <c r="CK41">
        <v>0.90098199999999995</v>
      </c>
      <c r="CL41">
        <v>1.867362</v>
      </c>
      <c r="CM41">
        <v>3.3835139999999999</v>
      </c>
      <c r="CN41">
        <v>3.4131670000000001</v>
      </c>
      <c r="CO41">
        <v>2.0685859999999998</v>
      </c>
      <c r="CP41">
        <v>4.102703</v>
      </c>
      <c r="CQ41">
        <v>0</v>
      </c>
      <c r="CR41">
        <v>0.81319799999999998</v>
      </c>
      <c r="CS41">
        <v>2.6914380000000002</v>
      </c>
      <c r="CT41">
        <v>0</v>
      </c>
      <c r="CU41">
        <v>0</v>
      </c>
      <c r="CV41">
        <v>0</v>
      </c>
      <c r="CW41">
        <v>0.92634700000000003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73.457443000000026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660.21544400000005</v>
      </c>
      <c r="L42">
        <v>421.62759999999997</v>
      </c>
      <c r="M42">
        <v>89.528419999999997</v>
      </c>
      <c r="N42">
        <v>114.807047</v>
      </c>
      <c r="O42">
        <v>60.117883999999997</v>
      </c>
      <c r="P42">
        <v>71.761480000000006</v>
      </c>
      <c r="Q42">
        <v>20.775565</v>
      </c>
      <c r="R42">
        <v>40.208396999999998</v>
      </c>
      <c r="S42">
        <v>25.091851999999999</v>
      </c>
      <c r="T42">
        <v>0.53956000000000004</v>
      </c>
      <c r="U42">
        <v>336.23741200000001</v>
      </c>
      <c r="V42">
        <v>18.080078</v>
      </c>
      <c r="W42">
        <v>33.529134999999997</v>
      </c>
      <c r="X42">
        <v>142.131305</v>
      </c>
      <c r="Y42">
        <v>0</v>
      </c>
      <c r="Z42">
        <v>6.3145860000000003</v>
      </c>
      <c r="AA42">
        <v>0</v>
      </c>
      <c r="AB42">
        <v>3.3433449999999998</v>
      </c>
      <c r="AC42">
        <v>0</v>
      </c>
      <c r="AD42">
        <v>0</v>
      </c>
      <c r="AE42">
        <v>0</v>
      </c>
      <c r="AF42">
        <v>8.0271109999999997</v>
      </c>
      <c r="AG42">
        <v>41.356502999999996</v>
      </c>
      <c r="AH42">
        <v>0</v>
      </c>
      <c r="AI42">
        <v>0</v>
      </c>
      <c r="AJ42">
        <v>0</v>
      </c>
      <c r="AK42">
        <v>25.466750000000001</v>
      </c>
      <c r="AL42">
        <v>0</v>
      </c>
      <c r="AM42">
        <v>15.75267</v>
      </c>
      <c r="AN42">
        <v>0.75499899999999998</v>
      </c>
      <c r="AO42">
        <v>0</v>
      </c>
      <c r="AP42">
        <v>0</v>
      </c>
      <c r="AQ42">
        <v>13.862838</v>
      </c>
      <c r="AR42">
        <v>44.675567999999998</v>
      </c>
      <c r="AS42">
        <v>28.514203999999999</v>
      </c>
      <c r="AT42">
        <v>7.2247079999999997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73.477443000000022</v>
      </c>
      <c r="BA42">
        <f t="shared" si="1"/>
        <v>2303.4219040000007</v>
      </c>
      <c r="BD42">
        <v>5.14</v>
      </c>
      <c r="BE42">
        <v>1.85</v>
      </c>
      <c r="BF42">
        <v>2.89</v>
      </c>
      <c r="BG42">
        <v>1.72</v>
      </c>
      <c r="BH42">
        <v>9.1</v>
      </c>
      <c r="BI42">
        <v>0.37</v>
      </c>
      <c r="BJ42">
        <v>0.93</v>
      </c>
      <c r="BK42">
        <v>1.67</v>
      </c>
      <c r="BL42">
        <v>1.01</v>
      </c>
      <c r="BM42">
        <v>0.08</v>
      </c>
      <c r="BN42">
        <v>3.37</v>
      </c>
      <c r="BO42">
        <v>2.9</v>
      </c>
      <c r="BP42">
        <v>0.21</v>
      </c>
      <c r="BQ42">
        <v>1.96</v>
      </c>
      <c r="BR42">
        <v>1.03</v>
      </c>
      <c r="BS42">
        <v>1.58</v>
      </c>
      <c r="BT42">
        <v>2.5352540000000001</v>
      </c>
      <c r="BU42">
        <v>1.292867</v>
      </c>
      <c r="BV42">
        <v>1.8713439999999999</v>
      </c>
      <c r="BW42">
        <v>1.872044</v>
      </c>
      <c r="BX42">
        <v>0.94407799999999997</v>
      </c>
      <c r="BY42">
        <v>2.5857329999999998</v>
      </c>
      <c r="BZ42">
        <v>1.279075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5.1197509999999999</v>
      </c>
      <c r="CK42">
        <v>0.90098199999999995</v>
      </c>
      <c r="CL42">
        <v>1.867362</v>
      </c>
      <c r="CM42">
        <v>3.3835139999999999</v>
      </c>
      <c r="CN42">
        <v>3.4131670000000001</v>
      </c>
      <c r="CO42">
        <v>2.0685859999999998</v>
      </c>
      <c r="CP42">
        <v>4.102703</v>
      </c>
      <c r="CQ42">
        <v>0</v>
      </c>
      <c r="CR42">
        <v>0.81319799999999998</v>
      </c>
      <c r="CS42">
        <v>2.6914380000000002</v>
      </c>
      <c r="CT42">
        <v>0</v>
      </c>
      <c r="CU42">
        <v>0</v>
      </c>
      <c r="CV42">
        <v>0</v>
      </c>
      <c r="CW42">
        <v>0.92634700000000003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73.477443000000022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660.21544400000005</v>
      </c>
      <c r="L43">
        <v>421.62759999999997</v>
      </c>
      <c r="M43">
        <v>89.528419999999997</v>
      </c>
      <c r="N43">
        <v>114.807047</v>
      </c>
      <c r="O43">
        <v>60.117883999999997</v>
      </c>
      <c r="P43">
        <v>71.761480000000006</v>
      </c>
      <c r="Q43">
        <v>20.775565</v>
      </c>
      <c r="R43">
        <v>40.208396999999998</v>
      </c>
      <c r="S43">
        <v>25.091851999999999</v>
      </c>
      <c r="T43">
        <v>0.53956000000000004</v>
      </c>
      <c r="U43">
        <v>336.23741200000001</v>
      </c>
      <c r="V43">
        <v>18.080078</v>
      </c>
      <c r="W43">
        <v>33.529134999999997</v>
      </c>
      <c r="X43">
        <v>142.131305</v>
      </c>
      <c r="Y43">
        <v>0</v>
      </c>
      <c r="Z43">
        <v>6.3145860000000003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8.0271109999999997</v>
      </c>
      <c r="AG43">
        <v>41.356502999999996</v>
      </c>
      <c r="AH43">
        <v>0</v>
      </c>
      <c r="AI43">
        <v>0</v>
      </c>
      <c r="AJ43">
        <v>0</v>
      </c>
      <c r="AK43">
        <v>25.466750000000001</v>
      </c>
      <c r="AL43">
        <v>0</v>
      </c>
      <c r="AM43">
        <v>15.75267</v>
      </c>
      <c r="AN43">
        <v>0.75499899999999998</v>
      </c>
      <c r="AO43">
        <v>0</v>
      </c>
      <c r="AP43">
        <v>0</v>
      </c>
      <c r="AQ43">
        <v>13.862838</v>
      </c>
      <c r="AR43">
        <v>45.739272</v>
      </c>
      <c r="AS43">
        <v>28.514203999999999</v>
      </c>
      <c r="AT43">
        <v>7.2247079999999997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73.227443000000022</v>
      </c>
      <c r="BA43">
        <f t="shared" si="1"/>
        <v>2300.8922630000002</v>
      </c>
      <c r="BD43">
        <v>5.14</v>
      </c>
      <c r="BE43">
        <v>1.85</v>
      </c>
      <c r="BF43">
        <v>2.89</v>
      </c>
      <c r="BG43">
        <v>1.72</v>
      </c>
      <c r="BH43">
        <v>9.1</v>
      </c>
      <c r="BI43">
        <v>0.37</v>
      </c>
      <c r="BJ43">
        <v>0.93</v>
      </c>
      <c r="BK43">
        <v>1.67</v>
      </c>
      <c r="BL43">
        <v>0.76</v>
      </c>
      <c r="BM43">
        <v>0.08</v>
      </c>
      <c r="BN43">
        <v>3.37</v>
      </c>
      <c r="BO43">
        <v>2.9</v>
      </c>
      <c r="BP43">
        <v>0.21</v>
      </c>
      <c r="BQ43">
        <v>1.96</v>
      </c>
      <c r="BR43">
        <v>1.03</v>
      </c>
      <c r="BS43">
        <v>1.58</v>
      </c>
      <c r="BT43">
        <v>2.5352540000000001</v>
      </c>
      <c r="BU43">
        <v>1.292867</v>
      </c>
      <c r="BV43">
        <v>1.8713439999999999</v>
      </c>
      <c r="BW43">
        <v>1.872044</v>
      </c>
      <c r="BX43">
        <v>0.94407799999999997</v>
      </c>
      <c r="BY43">
        <v>2.5857329999999998</v>
      </c>
      <c r="BZ43">
        <v>1.279075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5.1197509999999999</v>
      </c>
      <c r="CK43">
        <v>0.90098199999999995</v>
      </c>
      <c r="CL43">
        <v>1.867362</v>
      </c>
      <c r="CM43">
        <v>3.3835139999999999</v>
      </c>
      <c r="CN43">
        <v>3.4131670000000001</v>
      </c>
      <c r="CO43">
        <v>2.0685859999999998</v>
      </c>
      <c r="CP43">
        <v>4.102703</v>
      </c>
      <c r="CQ43">
        <v>0</v>
      </c>
      <c r="CR43">
        <v>0.81319799999999998</v>
      </c>
      <c r="CS43">
        <v>2.6914380000000002</v>
      </c>
      <c r="CT43">
        <v>0</v>
      </c>
      <c r="CU43">
        <v>0</v>
      </c>
      <c r="CV43">
        <v>0</v>
      </c>
      <c r="CW43">
        <v>0.92634700000000003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73.227443000000022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660.21544400000005</v>
      </c>
      <c r="L44">
        <v>421.62759999999997</v>
      </c>
      <c r="M44">
        <v>89.528419999999997</v>
      </c>
      <c r="N44">
        <v>114.807047</v>
      </c>
      <c r="O44">
        <v>60.117883999999997</v>
      </c>
      <c r="P44">
        <v>71.761480000000006</v>
      </c>
      <c r="Q44">
        <v>20.775565</v>
      </c>
      <c r="R44">
        <v>40.208396999999998</v>
      </c>
      <c r="S44">
        <v>25.091851999999999</v>
      </c>
      <c r="T44">
        <v>0.53956000000000004</v>
      </c>
      <c r="U44">
        <v>336.23741200000001</v>
      </c>
      <c r="V44">
        <v>18.080078</v>
      </c>
      <c r="W44">
        <v>33.529134999999997</v>
      </c>
      <c r="X44">
        <v>142.131305</v>
      </c>
      <c r="Y44">
        <v>0</v>
      </c>
      <c r="Z44">
        <v>6.3145860000000003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8.0271109999999997</v>
      </c>
      <c r="AG44">
        <v>41.356502999999996</v>
      </c>
      <c r="AH44">
        <v>0</v>
      </c>
      <c r="AI44">
        <v>0</v>
      </c>
      <c r="AJ44">
        <v>0</v>
      </c>
      <c r="AK44">
        <v>25.466750000000001</v>
      </c>
      <c r="AL44">
        <v>0</v>
      </c>
      <c r="AM44">
        <v>15.75267</v>
      </c>
      <c r="AN44">
        <v>0.75499899999999998</v>
      </c>
      <c r="AO44">
        <v>0</v>
      </c>
      <c r="AP44">
        <v>0</v>
      </c>
      <c r="AQ44">
        <v>13.862838</v>
      </c>
      <c r="AR44">
        <v>45.739272</v>
      </c>
      <c r="AS44">
        <v>28.514203999999999</v>
      </c>
      <c r="AT44">
        <v>7.2247079999999997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73.287443000000025</v>
      </c>
      <c r="BA44">
        <f t="shared" si="1"/>
        <v>2300.9522630000001</v>
      </c>
      <c r="BD44">
        <v>5.14</v>
      </c>
      <c r="BE44">
        <v>1.85</v>
      </c>
      <c r="BF44">
        <v>2.89</v>
      </c>
      <c r="BG44">
        <v>1.72</v>
      </c>
      <c r="BH44">
        <v>9.1</v>
      </c>
      <c r="BI44">
        <v>0.39</v>
      </c>
      <c r="BJ44">
        <v>0.97</v>
      </c>
      <c r="BK44">
        <v>1.67</v>
      </c>
      <c r="BL44">
        <v>0.76</v>
      </c>
      <c r="BM44">
        <v>0.08</v>
      </c>
      <c r="BN44">
        <v>3.37</v>
      </c>
      <c r="BO44">
        <v>2.9</v>
      </c>
      <c r="BP44">
        <v>0.21</v>
      </c>
      <c r="BQ44">
        <v>1.96</v>
      </c>
      <c r="BR44">
        <v>1.03</v>
      </c>
      <c r="BS44">
        <v>1.58</v>
      </c>
      <c r="BT44">
        <v>2.5352540000000001</v>
      </c>
      <c r="BU44">
        <v>1.292867</v>
      </c>
      <c r="BV44">
        <v>1.8713439999999999</v>
      </c>
      <c r="BW44">
        <v>1.872044</v>
      </c>
      <c r="BX44">
        <v>0.94407799999999997</v>
      </c>
      <c r="BY44">
        <v>2.5857329999999998</v>
      </c>
      <c r="BZ44">
        <v>1.279075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5.1197509999999999</v>
      </c>
      <c r="CK44">
        <v>0.90098199999999995</v>
      </c>
      <c r="CL44">
        <v>1.867362</v>
      </c>
      <c r="CM44">
        <v>3.3835139999999999</v>
      </c>
      <c r="CN44">
        <v>3.4131670000000001</v>
      </c>
      <c r="CO44">
        <v>2.0685859999999998</v>
      </c>
      <c r="CP44">
        <v>4.102703</v>
      </c>
      <c r="CQ44">
        <v>0</v>
      </c>
      <c r="CR44">
        <v>0.81319799999999998</v>
      </c>
      <c r="CS44">
        <v>2.6914380000000002</v>
      </c>
      <c r="CT44">
        <v>0</v>
      </c>
      <c r="CU44">
        <v>0</v>
      </c>
      <c r="CV44">
        <v>0</v>
      </c>
      <c r="CW44">
        <v>0.92634700000000003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73.287443000000025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660.21544400000005</v>
      </c>
      <c r="L45">
        <v>421.62759999999997</v>
      </c>
      <c r="M45">
        <v>89.528419999999997</v>
      </c>
      <c r="N45">
        <v>114.807047</v>
      </c>
      <c r="O45">
        <v>60.117883999999997</v>
      </c>
      <c r="P45">
        <v>71.761480000000006</v>
      </c>
      <c r="Q45">
        <v>20.775565</v>
      </c>
      <c r="R45">
        <v>40.208396999999998</v>
      </c>
      <c r="S45">
        <v>25.091851999999999</v>
      </c>
      <c r="T45">
        <v>0.53956000000000004</v>
      </c>
      <c r="U45">
        <v>336.23741200000001</v>
      </c>
      <c r="V45">
        <v>18.336334999999998</v>
      </c>
      <c r="W45">
        <v>33.529134999999997</v>
      </c>
      <c r="X45">
        <v>142.131305</v>
      </c>
      <c r="Y45">
        <v>0</v>
      </c>
      <c r="Z45">
        <v>6.3145860000000003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8.0271109999999997</v>
      </c>
      <c r="AG45">
        <v>41.356502999999996</v>
      </c>
      <c r="AH45">
        <v>0</v>
      </c>
      <c r="AI45">
        <v>0</v>
      </c>
      <c r="AJ45">
        <v>0</v>
      </c>
      <c r="AK45">
        <v>25.466750000000001</v>
      </c>
      <c r="AL45">
        <v>0</v>
      </c>
      <c r="AM45">
        <v>15.75267</v>
      </c>
      <c r="AN45">
        <v>0.75499899999999998</v>
      </c>
      <c r="AO45">
        <v>0</v>
      </c>
      <c r="AP45">
        <v>0</v>
      </c>
      <c r="AQ45">
        <v>13.862838</v>
      </c>
      <c r="AR45">
        <v>45.739272</v>
      </c>
      <c r="AS45">
        <v>30.733129000000002</v>
      </c>
      <c r="AT45">
        <v>7.2247079999999997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73.297443000000015</v>
      </c>
      <c r="BA45">
        <f t="shared" si="1"/>
        <v>2303.437445</v>
      </c>
      <c r="BD45">
        <v>5.14</v>
      </c>
      <c r="BE45">
        <v>1.85</v>
      </c>
      <c r="BF45">
        <v>2.89</v>
      </c>
      <c r="BG45">
        <v>1.72</v>
      </c>
      <c r="BH45">
        <v>9.1</v>
      </c>
      <c r="BI45">
        <v>0.4</v>
      </c>
      <c r="BJ45">
        <v>0.97</v>
      </c>
      <c r="BK45">
        <v>1.67</v>
      </c>
      <c r="BL45">
        <v>0.76</v>
      </c>
      <c r="BM45">
        <v>0.08</v>
      </c>
      <c r="BN45">
        <v>3.37</v>
      </c>
      <c r="BO45">
        <v>2.9</v>
      </c>
      <c r="BP45">
        <v>0.21</v>
      </c>
      <c r="BQ45">
        <v>1.96</v>
      </c>
      <c r="BR45">
        <v>1.03</v>
      </c>
      <c r="BS45">
        <v>1.58</v>
      </c>
      <c r="BT45">
        <v>2.5352540000000001</v>
      </c>
      <c r="BU45">
        <v>1.292867</v>
      </c>
      <c r="BV45">
        <v>1.8713439999999999</v>
      </c>
      <c r="BW45">
        <v>1.872044</v>
      </c>
      <c r="BX45">
        <v>0.94407799999999997</v>
      </c>
      <c r="BY45">
        <v>2.5857329999999998</v>
      </c>
      <c r="BZ45">
        <v>1.279075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5.1197509999999999</v>
      </c>
      <c r="CK45">
        <v>0.90098199999999995</v>
      </c>
      <c r="CL45">
        <v>1.867362</v>
      </c>
      <c r="CM45">
        <v>3.3835139999999999</v>
      </c>
      <c r="CN45">
        <v>3.4131670000000001</v>
      </c>
      <c r="CO45">
        <v>2.0685859999999998</v>
      </c>
      <c r="CP45">
        <v>4.102703</v>
      </c>
      <c r="CQ45">
        <v>0</v>
      </c>
      <c r="CR45">
        <v>0.81319799999999998</v>
      </c>
      <c r="CS45">
        <v>2.6914380000000002</v>
      </c>
      <c r="CT45">
        <v>0</v>
      </c>
      <c r="CU45">
        <v>0</v>
      </c>
      <c r="CV45">
        <v>0</v>
      </c>
      <c r="CW45">
        <v>0.92634700000000003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73.297443000000015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660.21544400000005</v>
      </c>
      <c r="L46">
        <v>421.62759999999997</v>
      </c>
      <c r="M46">
        <v>89.528419999999997</v>
      </c>
      <c r="N46">
        <v>114.807047</v>
      </c>
      <c r="O46">
        <v>60.117883999999997</v>
      </c>
      <c r="P46">
        <v>71.761480000000006</v>
      </c>
      <c r="Q46">
        <v>20.775565</v>
      </c>
      <c r="R46">
        <v>40.208396999999998</v>
      </c>
      <c r="S46">
        <v>25.091851999999999</v>
      </c>
      <c r="T46">
        <v>0.53956000000000004</v>
      </c>
      <c r="U46">
        <v>336.23741200000001</v>
      </c>
      <c r="V46">
        <v>18.347930000000002</v>
      </c>
      <c r="W46">
        <v>33.529134999999997</v>
      </c>
      <c r="X46">
        <v>142.131305</v>
      </c>
      <c r="Y46">
        <v>0</v>
      </c>
      <c r="Z46">
        <v>6.3145860000000003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8.0271109999999997</v>
      </c>
      <c r="AG46">
        <v>41.356502999999996</v>
      </c>
      <c r="AH46">
        <v>0</v>
      </c>
      <c r="AI46">
        <v>0</v>
      </c>
      <c r="AJ46">
        <v>0</v>
      </c>
      <c r="AK46">
        <v>25.466750000000001</v>
      </c>
      <c r="AL46">
        <v>0</v>
      </c>
      <c r="AM46">
        <v>15.75267</v>
      </c>
      <c r="AN46">
        <v>0.75499899999999998</v>
      </c>
      <c r="AO46">
        <v>0</v>
      </c>
      <c r="AP46">
        <v>0</v>
      </c>
      <c r="AQ46">
        <v>13.862838</v>
      </c>
      <c r="AR46">
        <v>45.739272</v>
      </c>
      <c r="AS46">
        <v>30.733129000000002</v>
      </c>
      <c r="AT46">
        <v>7.2247079999999997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73.297443000000015</v>
      </c>
      <c r="BA46">
        <f t="shared" si="1"/>
        <v>2303.44904</v>
      </c>
      <c r="BD46">
        <v>5.14</v>
      </c>
      <c r="BE46">
        <v>1.85</v>
      </c>
      <c r="BF46">
        <v>2.89</v>
      </c>
      <c r="BG46">
        <v>1.72</v>
      </c>
      <c r="BH46">
        <v>9.1</v>
      </c>
      <c r="BI46">
        <v>0.4</v>
      </c>
      <c r="BJ46">
        <v>0.97</v>
      </c>
      <c r="BK46">
        <v>1.67</v>
      </c>
      <c r="BL46">
        <v>0.76</v>
      </c>
      <c r="BM46">
        <v>0.08</v>
      </c>
      <c r="BN46">
        <v>3.37</v>
      </c>
      <c r="BO46">
        <v>2.9</v>
      </c>
      <c r="BP46">
        <v>0.21</v>
      </c>
      <c r="BQ46">
        <v>1.96</v>
      </c>
      <c r="BR46">
        <v>1.03</v>
      </c>
      <c r="BS46">
        <v>1.58</v>
      </c>
      <c r="BT46">
        <v>2.5352540000000001</v>
      </c>
      <c r="BU46">
        <v>1.292867</v>
      </c>
      <c r="BV46">
        <v>1.8713439999999999</v>
      </c>
      <c r="BW46">
        <v>1.872044</v>
      </c>
      <c r="BX46">
        <v>0.94407799999999997</v>
      </c>
      <c r="BY46">
        <v>2.5857329999999998</v>
      </c>
      <c r="BZ46">
        <v>1.279075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5.1197509999999999</v>
      </c>
      <c r="CK46">
        <v>0.90098199999999995</v>
      </c>
      <c r="CL46">
        <v>1.867362</v>
      </c>
      <c r="CM46">
        <v>3.3835139999999999</v>
      </c>
      <c r="CN46">
        <v>3.4131670000000001</v>
      </c>
      <c r="CO46">
        <v>2.0685859999999998</v>
      </c>
      <c r="CP46">
        <v>4.102703</v>
      </c>
      <c r="CQ46">
        <v>0</v>
      </c>
      <c r="CR46">
        <v>0.81319799999999998</v>
      </c>
      <c r="CS46">
        <v>2.6914380000000002</v>
      </c>
      <c r="CT46">
        <v>0</v>
      </c>
      <c r="CU46">
        <v>0</v>
      </c>
      <c r="CV46">
        <v>0</v>
      </c>
      <c r="CW46">
        <v>0.92634700000000003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73.297443000000015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660.21544400000005</v>
      </c>
      <c r="L47">
        <v>421.62759999999997</v>
      </c>
      <c r="M47">
        <v>89.528419999999997</v>
      </c>
      <c r="N47">
        <v>114.807047</v>
      </c>
      <c r="O47">
        <v>60.117883999999997</v>
      </c>
      <c r="P47">
        <v>70.065237999999994</v>
      </c>
      <c r="Q47">
        <v>20.775565</v>
      </c>
      <c r="R47">
        <v>40.208396999999998</v>
      </c>
      <c r="S47">
        <v>25.091851999999999</v>
      </c>
      <c r="T47">
        <v>0.53956000000000004</v>
      </c>
      <c r="U47">
        <v>336.23741200000001</v>
      </c>
      <c r="V47">
        <v>18.347930000000002</v>
      </c>
      <c r="W47">
        <v>33.529134999999997</v>
      </c>
      <c r="X47">
        <v>142.131305</v>
      </c>
      <c r="Y47">
        <v>0</v>
      </c>
      <c r="Z47">
        <v>6.3145860000000003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8.0271109999999997</v>
      </c>
      <c r="AG47">
        <v>41.356502999999996</v>
      </c>
      <c r="AH47">
        <v>0</v>
      </c>
      <c r="AI47">
        <v>0</v>
      </c>
      <c r="AJ47">
        <v>0</v>
      </c>
      <c r="AK47">
        <v>25.466750000000001</v>
      </c>
      <c r="AL47">
        <v>0</v>
      </c>
      <c r="AM47">
        <v>15.75267</v>
      </c>
      <c r="AN47">
        <v>0.77387399999999995</v>
      </c>
      <c r="AO47">
        <v>0</v>
      </c>
      <c r="AP47">
        <v>0</v>
      </c>
      <c r="AQ47">
        <v>13.862838</v>
      </c>
      <c r="AR47">
        <v>45.739272</v>
      </c>
      <c r="AS47">
        <v>30.733129000000002</v>
      </c>
      <c r="AT47">
        <v>7.2247079999999997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73.347443000000013</v>
      </c>
      <c r="BA47">
        <f t="shared" si="1"/>
        <v>2301.8216730000004</v>
      </c>
      <c r="BD47">
        <v>5.14</v>
      </c>
      <c r="BE47">
        <v>1.85</v>
      </c>
      <c r="BF47">
        <v>2.89</v>
      </c>
      <c r="BG47">
        <v>1.72</v>
      </c>
      <c r="BH47">
        <v>9.1</v>
      </c>
      <c r="BI47">
        <v>0.44</v>
      </c>
      <c r="BJ47">
        <v>0.97</v>
      </c>
      <c r="BK47">
        <v>1.67</v>
      </c>
      <c r="BL47">
        <v>0.76</v>
      </c>
      <c r="BM47">
        <v>0.08</v>
      </c>
      <c r="BN47">
        <v>3.37</v>
      </c>
      <c r="BO47">
        <v>2.9</v>
      </c>
      <c r="BP47">
        <v>0.22</v>
      </c>
      <c r="BQ47">
        <v>1.96</v>
      </c>
      <c r="BR47">
        <v>1.03</v>
      </c>
      <c r="BS47">
        <v>1.58</v>
      </c>
      <c r="BT47">
        <v>2.5352540000000001</v>
      </c>
      <c r="BU47">
        <v>1.292867</v>
      </c>
      <c r="BV47">
        <v>1.8713439999999999</v>
      </c>
      <c r="BW47">
        <v>1.872044</v>
      </c>
      <c r="BX47">
        <v>0.94407799999999997</v>
      </c>
      <c r="BY47">
        <v>2.5857329999999998</v>
      </c>
      <c r="BZ47">
        <v>1.279075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5.1197509999999999</v>
      </c>
      <c r="CK47">
        <v>0.90098199999999995</v>
      </c>
      <c r="CL47">
        <v>1.867362</v>
      </c>
      <c r="CM47">
        <v>3.3835139999999999</v>
      </c>
      <c r="CN47">
        <v>3.4131670000000001</v>
      </c>
      <c r="CO47">
        <v>2.0685859999999998</v>
      </c>
      <c r="CP47">
        <v>4.102703</v>
      </c>
      <c r="CQ47">
        <v>0</v>
      </c>
      <c r="CR47">
        <v>0.81319799999999998</v>
      </c>
      <c r="CS47">
        <v>2.6914380000000002</v>
      </c>
      <c r="CT47">
        <v>0</v>
      </c>
      <c r="CU47">
        <v>0</v>
      </c>
      <c r="CV47">
        <v>0</v>
      </c>
      <c r="CW47">
        <v>0.92634700000000003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73.347443000000013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660.21544400000005</v>
      </c>
      <c r="L48">
        <v>421.62759999999997</v>
      </c>
      <c r="M48">
        <v>89.528419999999997</v>
      </c>
      <c r="N48">
        <v>114.807047</v>
      </c>
      <c r="O48">
        <v>60.117883999999997</v>
      </c>
      <c r="P48">
        <v>70.065237999999994</v>
      </c>
      <c r="Q48">
        <v>20.775565</v>
      </c>
      <c r="R48">
        <v>40.208396999999998</v>
      </c>
      <c r="S48">
        <v>25.091851999999999</v>
      </c>
      <c r="T48">
        <v>0.53956000000000004</v>
      </c>
      <c r="U48">
        <v>336.23741200000001</v>
      </c>
      <c r="V48">
        <v>18.347930000000002</v>
      </c>
      <c r="W48">
        <v>33.529134999999997</v>
      </c>
      <c r="X48">
        <v>142.131305</v>
      </c>
      <c r="Y48">
        <v>0</v>
      </c>
      <c r="Z48">
        <v>6.3145860000000003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8.0271109999999997</v>
      </c>
      <c r="AG48">
        <v>41.356502999999996</v>
      </c>
      <c r="AH48">
        <v>0</v>
      </c>
      <c r="AI48">
        <v>0</v>
      </c>
      <c r="AJ48">
        <v>0</v>
      </c>
      <c r="AK48">
        <v>25.466750000000001</v>
      </c>
      <c r="AL48">
        <v>0</v>
      </c>
      <c r="AM48">
        <v>15.75267</v>
      </c>
      <c r="AN48">
        <v>0.77387399999999995</v>
      </c>
      <c r="AO48">
        <v>0</v>
      </c>
      <c r="AP48">
        <v>0</v>
      </c>
      <c r="AQ48">
        <v>13.862838</v>
      </c>
      <c r="AR48">
        <v>45.739272</v>
      </c>
      <c r="AS48">
        <v>30.733129000000002</v>
      </c>
      <c r="AT48">
        <v>7.2247079999999997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73.407443000000015</v>
      </c>
      <c r="BA48">
        <f t="shared" si="1"/>
        <v>2301.8816730000003</v>
      </c>
      <c r="BD48">
        <v>5.14</v>
      </c>
      <c r="BE48">
        <v>1.85</v>
      </c>
      <c r="BF48">
        <v>2.89</v>
      </c>
      <c r="BG48">
        <v>1.72</v>
      </c>
      <c r="BH48">
        <v>9.1</v>
      </c>
      <c r="BI48">
        <v>0.5</v>
      </c>
      <c r="BJ48">
        <v>0.97</v>
      </c>
      <c r="BK48">
        <v>1.67</v>
      </c>
      <c r="BL48">
        <v>0.76</v>
      </c>
      <c r="BM48">
        <v>0.08</v>
      </c>
      <c r="BN48">
        <v>3.37</v>
      </c>
      <c r="BO48">
        <v>2.9</v>
      </c>
      <c r="BP48">
        <v>0.22</v>
      </c>
      <c r="BQ48">
        <v>1.96</v>
      </c>
      <c r="BR48">
        <v>1.03</v>
      </c>
      <c r="BS48">
        <v>1.58</v>
      </c>
      <c r="BT48">
        <v>2.5352540000000001</v>
      </c>
      <c r="BU48">
        <v>1.292867</v>
      </c>
      <c r="BV48">
        <v>1.8713439999999999</v>
      </c>
      <c r="BW48">
        <v>1.872044</v>
      </c>
      <c r="BX48">
        <v>0.94407799999999997</v>
      </c>
      <c r="BY48">
        <v>2.5857329999999998</v>
      </c>
      <c r="BZ48">
        <v>1.279075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5.1197509999999999</v>
      </c>
      <c r="CK48">
        <v>0.90098199999999995</v>
      </c>
      <c r="CL48">
        <v>1.867362</v>
      </c>
      <c r="CM48">
        <v>3.3835139999999999</v>
      </c>
      <c r="CN48">
        <v>3.4131670000000001</v>
      </c>
      <c r="CO48">
        <v>2.0685859999999998</v>
      </c>
      <c r="CP48">
        <v>4.102703</v>
      </c>
      <c r="CQ48">
        <v>0</v>
      </c>
      <c r="CR48">
        <v>0.81319799999999998</v>
      </c>
      <c r="CS48">
        <v>2.6914380000000002</v>
      </c>
      <c r="CT48">
        <v>0</v>
      </c>
      <c r="CU48">
        <v>0</v>
      </c>
      <c r="CV48">
        <v>0</v>
      </c>
      <c r="CW48">
        <v>0.92634700000000003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73.407443000000015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660.21544400000005</v>
      </c>
      <c r="L49">
        <v>421.62759999999997</v>
      </c>
      <c r="M49">
        <v>89.528419999999997</v>
      </c>
      <c r="N49">
        <v>114.807047</v>
      </c>
      <c r="O49">
        <v>60.117883999999997</v>
      </c>
      <c r="P49">
        <v>70.065237999999994</v>
      </c>
      <c r="Q49">
        <v>20.462813000000001</v>
      </c>
      <c r="R49">
        <v>40.208396999999998</v>
      </c>
      <c r="S49">
        <v>25.091851999999999</v>
      </c>
      <c r="T49">
        <v>0.53956000000000004</v>
      </c>
      <c r="U49">
        <v>336.23741200000001</v>
      </c>
      <c r="V49">
        <v>18.084894999999999</v>
      </c>
      <c r="W49">
        <v>33.529134999999997</v>
      </c>
      <c r="X49">
        <v>142.131305</v>
      </c>
      <c r="Y49">
        <v>0</v>
      </c>
      <c r="Z49">
        <v>6.3145860000000003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8.0271109999999997</v>
      </c>
      <c r="AG49">
        <v>41.356502999999996</v>
      </c>
      <c r="AH49">
        <v>0</v>
      </c>
      <c r="AI49">
        <v>0</v>
      </c>
      <c r="AJ49">
        <v>0</v>
      </c>
      <c r="AK49">
        <v>25.466750000000001</v>
      </c>
      <c r="AL49">
        <v>0</v>
      </c>
      <c r="AM49">
        <v>15.75267</v>
      </c>
      <c r="AN49">
        <v>0.77387399999999995</v>
      </c>
      <c r="AO49">
        <v>0</v>
      </c>
      <c r="AP49">
        <v>0</v>
      </c>
      <c r="AQ49">
        <v>13.862838</v>
      </c>
      <c r="AR49">
        <v>36.165936000000002</v>
      </c>
      <c r="AS49">
        <v>30.458355000000001</v>
      </c>
      <c r="AT49">
        <v>7.2247079999999997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73.457443000000012</v>
      </c>
      <c r="BA49">
        <f t="shared" si="1"/>
        <v>2291.5077760000004</v>
      </c>
      <c r="BD49">
        <v>5.14</v>
      </c>
      <c r="BE49">
        <v>1.85</v>
      </c>
      <c r="BF49">
        <v>2.89</v>
      </c>
      <c r="BG49">
        <v>1.72</v>
      </c>
      <c r="BH49">
        <v>9.1</v>
      </c>
      <c r="BI49">
        <v>0.55000000000000004</v>
      </c>
      <c r="BJ49">
        <v>0.97</v>
      </c>
      <c r="BK49">
        <v>1.67</v>
      </c>
      <c r="BL49">
        <v>0.76</v>
      </c>
      <c r="BM49">
        <v>0.08</v>
      </c>
      <c r="BN49">
        <v>3.37</v>
      </c>
      <c r="BO49">
        <v>2.9</v>
      </c>
      <c r="BP49">
        <v>0.22</v>
      </c>
      <c r="BQ49">
        <v>1.96</v>
      </c>
      <c r="BR49">
        <v>1.03</v>
      </c>
      <c r="BS49">
        <v>1.58</v>
      </c>
      <c r="BT49">
        <v>2.5352540000000001</v>
      </c>
      <c r="BU49">
        <v>1.292867</v>
      </c>
      <c r="BV49">
        <v>1.8713439999999999</v>
      </c>
      <c r="BW49">
        <v>1.872044</v>
      </c>
      <c r="BX49">
        <v>0.94407799999999997</v>
      </c>
      <c r="BY49">
        <v>2.5857329999999998</v>
      </c>
      <c r="BZ49">
        <v>1.279075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5.1197509999999999</v>
      </c>
      <c r="CK49">
        <v>0.90098199999999995</v>
      </c>
      <c r="CL49">
        <v>1.867362</v>
      </c>
      <c r="CM49">
        <v>3.3835139999999999</v>
      </c>
      <c r="CN49">
        <v>3.4131670000000001</v>
      </c>
      <c r="CO49">
        <v>2.0685859999999998</v>
      </c>
      <c r="CP49">
        <v>4.102703</v>
      </c>
      <c r="CQ49">
        <v>0</v>
      </c>
      <c r="CR49">
        <v>0.81319799999999998</v>
      </c>
      <c r="CS49">
        <v>2.6914380000000002</v>
      </c>
      <c r="CT49">
        <v>0</v>
      </c>
      <c r="CU49">
        <v>0</v>
      </c>
      <c r="CV49">
        <v>0</v>
      </c>
      <c r="CW49">
        <v>0.92634700000000003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73.457443000000012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660.21544400000005</v>
      </c>
      <c r="L50">
        <v>421.62759999999997</v>
      </c>
      <c r="M50">
        <v>89.528419999999997</v>
      </c>
      <c r="N50">
        <v>114.807047</v>
      </c>
      <c r="O50">
        <v>60.117883999999997</v>
      </c>
      <c r="P50">
        <v>70.065237999999994</v>
      </c>
      <c r="Q50">
        <v>20.462813000000001</v>
      </c>
      <c r="R50">
        <v>40.208396999999998</v>
      </c>
      <c r="S50">
        <v>25.091851999999999</v>
      </c>
      <c r="T50">
        <v>0.53956000000000004</v>
      </c>
      <c r="U50">
        <v>336.23741200000001</v>
      </c>
      <c r="V50">
        <v>18.084894999999999</v>
      </c>
      <c r="W50">
        <v>33.529134999999997</v>
      </c>
      <c r="X50">
        <v>142.131305</v>
      </c>
      <c r="Y50">
        <v>0</v>
      </c>
      <c r="Z50">
        <v>6.3145860000000003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8.0271109999999997</v>
      </c>
      <c r="AG50">
        <v>41.356502999999996</v>
      </c>
      <c r="AH50">
        <v>0</v>
      </c>
      <c r="AI50">
        <v>0</v>
      </c>
      <c r="AJ50">
        <v>0</v>
      </c>
      <c r="AK50">
        <v>25.466750000000001</v>
      </c>
      <c r="AL50">
        <v>0</v>
      </c>
      <c r="AM50">
        <v>15.75267</v>
      </c>
      <c r="AN50">
        <v>0.77387399999999995</v>
      </c>
      <c r="AO50">
        <v>0</v>
      </c>
      <c r="AP50">
        <v>0</v>
      </c>
      <c r="AQ50">
        <v>13.862838</v>
      </c>
      <c r="AR50">
        <v>36.165936000000002</v>
      </c>
      <c r="AS50">
        <v>30.458355000000001</v>
      </c>
      <c r="AT50">
        <v>7.2247079999999997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73.507443000000023</v>
      </c>
      <c r="BA50">
        <f t="shared" si="1"/>
        <v>2291.5577760000006</v>
      </c>
      <c r="BD50">
        <v>5.14</v>
      </c>
      <c r="BE50">
        <v>1.85</v>
      </c>
      <c r="BF50">
        <v>2.89</v>
      </c>
      <c r="BG50">
        <v>1.72</v>
      </c>
      <c r="BH50">
        <v>9.1</v>
      </c>
      <c r="BI50">
        <v>0.6</v>
      </c>
      <c r="BJ50">
        <v>0.97</v>
      </c>
      <c r="BK50">
        <v>1.67</v>
      </c>
      <c r="BL50">
        <v>0.76</v>
      </c>
      <c r="BM50">
        <v>0.08</v>
      </c>
      <c r="BN50">
        <v>3.37</v>
      </c>
      <c r="BO50">
        <v>2.9</v>
      </c>
      <c r="BP50">
        <v>0.22</v>
      </c>
      <c r="BQ50">
        <v>1.96</v>
      </c>
      <c r="BR50">
        <v>1.03</v>
      </c>
      <c r="BS50">
        <v>1.58</v>
      </c>
      <c r="BT50">
        <v>2.5352540000000001</v>
      </c>
      <c r="BU50">
        <v>1.292867</v>
      </c>
      <c r="BV50">
        <v>1.8713439999999999</v>
      </c>
      <c r="BW50">
        <v>1.872044</v>
      </c>
      <c r="BX50">
        <v>0.94407799999999997</v>
      </c>
      <c r="BY50">
        <v>2.5857329999999998</v>
      </c>
      <c r="BZ50">
        <v>1.279075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5.1197509999999999</v>
      </c>
      <c r="CK50">
        <v>0.90098199999999995</v>
      </c>
      <c r="CL50">
        <v>1.867362</v>
      </c>
      <c r="CM50">
        <v>3.3835139999999999</v>
      </c>
      <c r="CN50">
        <v>3.4131670000000001</v>
      </c>
      <c r="CO50">
        <v>2.0685859999999998</v>
      </c>
      <c r="CP50">
        <v>4.102703</v>
      </c>
      <c r="CQ50">
        <v>0</v>
      </c>
      <c r="CR50">
        <v>0.81319799999999998</v>
      </c>
      <c r="CS50">
        <v>2.6914380000000002</v>
      </c>
      <c r="CT50">
        <v>0</v>
      </c>
      <c r="CU50">
        <v>0</v>
      </c>
      <c r="CV50">
        <v>0</v>
      </c>
      <c r="CW50">
        <v>0.92634700000000003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73.507443000000023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600.65691200000003</v>
      </c>
      <c r="L51">
        <v>421.62759999999997</v>
      </c>
      <c r="M51">
        <v>89.528419999999997</v>
      </c>
      <c r="N51">
        <v>114.807047</v>
      </c>
      <c r="O51">
        <v>60.117883999999997</v>
      </c>
      <c r="P51">
        <v>70.065237999999994</v>
      </c>
      <c r="Q51">
        <v>20.112773000000001</v>
      </c>
      <c r="R51">
        <v>40.208396999999998</v>
      </c>
      <c r="S51">
        <v>25.091851999999999</v>
      </c>
      <c r="T51">
        <v>0.53956000000000004</v>
      </c>
      <c r="U51">
        <v>336.23741200000001</v>
      </c>
      <c r="V51">
        <v>18.084894999999999</v>
      </c>
      <c r="W51">
        <v>33.529134999999997</v>
      </c>
      <c r="X51">
        <v>142.131305</v>
      </c>
      <c r="Y51">
        <v>0</v>
      </c>
      <c r="Z51">
        <v>6.3145860000000003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8.0271109999999997</v>
      </c>
      <c r="AG51">
        <v>41.356502999999996</v>
      </c>
      <c r="AH51">
        <v>0</v>
      </c>
      <c r="AI51">
        <v>0</v>
      </c>
      <c r="AJ51">
        <v>0</v>
      </c>
      <c r="AK51">
        <v>25.466750000000001</v>
      </c>
      <c r="AL51">
        <v>0</v>
      </c>
      <c r="AM51">
        <v>15.75267</v>
      </c>
      <c r="AN51">
        <v>0.77387399999999995</v>
      </c>
      <c r="AO51">
        <v>0</v>
      </c>
      <c r="AP51">
        <v>0</v>
      </c>
      <c r="AQ51">
        <v>13.862838</v>
      </c>
      <c r="AR51">
        <v>44.675567999999998</v>
      </c>
      <c r="AS51">
        <v>30.458355000000001</v>
      </c>
      <c r="AT51">
        <v>7.2247079999999997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73.567443000000011</v>
      </c>
      <c r="BA51">
        <f t="shared" si="1"/>
        <v>2240.218836</v>
      </c>
      <c r="BD51">
        <v>5.14</v>
      </c>
      <c r="BE51">
        <v>1.85</v>
      </c>
      <c r="BF51">
        <v>2.89</v>
      </c>
      <c r="BG51">
        <v>1.72</v>
      </c>
      <c r="BH51">
        <v>9.1</v>
      </c>
      <c r="BI51">
        <v>0.66</v>
      </c>
      <c r="BJ51">
        <v>0.97</v>
      </c>
      <c r="BK51">
        <v>1.67</v>
      </c>
      <c r="BL51">
        <v>0.76</v>
      </c>
      <c r="BM51">
        <v>0.08</v>
      </c>
      <c r="BN51">
        <v>3.37</v>
      </c>
      <c r="BO51">
        <v>2.9</v>
      </c>
      <c r="BP51">
        <v>0.22</v>
      </c>
      <c r="BQ51">
        <v>1.96</v>
      </c>
      <c r="BR51">
        <v>1.03</v>
      </c>
      <c r="BS51">
        <v>1.58</v>
      </c>
      <c r="BT51">
        <v>2.5352540000000001</v>
      </c>
      <c r="BU51">
        <v>1.292867</v>
      </c>
      <c r="BV51">
        <v>1.8713439999999999</v>
      </c>
      <c r="BW51">
        <v>1.872044</v>
      </c>
      <c r="BX51">
        <v>0.94407799999999997</v>
      </c>
      <c r="BY51">
        <v>2.5857329999999998</v>
      </c>
      <c r="BZ51">
        <v>1.279075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5.1197509999999999</v>
      </c>
      <c r="CK51">
        <v>0.90098199999999995</v>
      </c>
      <c r="CL51">
        <v>1.867362</v>
      </c>
      <c r="CM51">
        <v>3.3835139999999999</v>
      </c>
      <c r="CN51">
        <v>3.4131670000000001</v>
      </c>
      <c r="CO51">
        <v>2.0685859999999998</v>
      </c>
      <c r="CP51">
        <v>4.102703</v>
      </c>
      <c r="CQ51">
        <v>0</v>
      </c>
      <c r="CR51">
        <v>0.81319799999999998</v>
      </c>
      <c r="CS51">
        <v>2.6914380000000002</v>
      </c>
      <c r="CT51">
        <v>0</v>
      </c>
      <c r="CU51">
        <v>0</v>
      </c>
      <c r="CV51">
        <v>0</v>
      </c>
      <c r="CW51">
        <v>0.92634700000000003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73.567443000000011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572.96348499999999</v>
      </c>
      <c r="L52">
        <v>421.62759999999997</v>
      </c>
      <c r="M52">
        <v>89.528419999999997</v>
      </c>
      <c r="N52">
        <v>114.807047</v>
      </c>
      <c r="O52">
        <v>60.117883999999997</v>
      </c>
      <c r="P52">
        <v>70.065237999999994</v>
      </c>
      <c r="Q52">
        <v>20.112773000000001</v>
      </c>
      <c r="R52">
        <v>40.208396999999998</v>
      </c>
      <c r="S52">
        <v>25.091851999999999</v>
      </c>
      <c r="T52">
        <v>0.53956000000000004</v>
      </c>
      <c r="U52">
        <v>336.23741200000001</v>
      </c>
      <c r="V52">
        <v>18.084894999999999</v>
      </c>
      <c r="W52">
        <v>33.529134999999997</v>
      </c>
      <c r="X52">
        <v>142.131305</v>
      </c>
      <c r="Y52">
        <v>0</v>
      </c>
      <c r="Z52">
        <v>6.3145860000000003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8.0271109999999997</v>
      </c>
      <c r="AG52">
        <v>41.356502999999996</v>
      </c>
      <c r="AH52">
        <v>0</v>
      </c>
      <c r="AI52">
        <v>0</v>
      </c>
      <c r="AJ52">
        <v>0</v>
      </c>
      <c r="AK52">
        <v>25.466750000000001</v>
      </c>
      <c r="AL52">
        <v>0</v>
      </c>
      <c r="AM52">
        <v>15.75267</v>
      </c>
      <c r="AN52">
        <v>0.77387399999999995</v>
      </c>
      <c r="AO52">
        <v>0</v>
      </c>
      <c r="AP52">
        <v>0</v>
      </c>
      <c r="AQ52">
        <v>13.862838</v>
      </c>
      <c r="AR52">
        <v>44.675567999999998</v>
      </c>
      <c r="AS52">
        <v>30.458355000000001</v>
      </c>
      <c r="AT52">
        <v>7.2247079999999997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73.627443000000014</v>
      </c>
      <c r="BA52">
        <f t="shared" si="1"/>
        <v>2212.5854090000007</v>
      </c>
      <c r="BD52">
        <v>5.14</v>
      </c>
      <c r="BE52">
        <v>1.85</v>
      </c>
      <c r="BF52">
        <v>2.89</v>
      </c>
      <c r="BG52">
        <v>1.72</v>
      </c>
      <c r="BH52">
        <v>9.1</v>
      </c>
      <c r="BI52">
        <v>0.72</v>
      </c>
      <c r="BJ52">
        <v>0.97</v>
      </c>
      <c r="BK52">
        <v>1.67</v>
      </c>
      <c r="BL52">
        <v>0.76</v>
      </c>
      <c r="BM52">
        <v>0.08</v>
      </c>
      <c r="BN52">
        <v>3.37</v>
      </c>
      <c r="BO52">
        <v>2.9</v>
      </c>
      <c r="BP52">
        <v>0.22</v>
      </c>
      <c r="BQ52">
        <v>1.96</v>
      </c>
      <c r="BR52">
        <v>1.03</v>
      </c>
      <c r="BS52">
        <v>1.58</v>
      </c>
      <c r="BT52">
        <v>2.5352540000000001</v>
      </c>
      <c r="BU52">
        <v>1.292867</v>
      </c>
      <c r="BV52">
        <v>1.8713439999999999</v>
      </c>
      <c r="BW52">
        <v>1.872044</v>
      </c>
      <c r="BX52">
        <v>0.94407799999999997</v>
      </c>
      <c r="BY52">
        <v>2.5857329999999998</v>
      </c>
      <c r="BZ52">
        <v>1.279075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5.1197509999999999</v>
      </c>
      <c r="CK52">
        <v>0.90098199999999995</v>
      </c>
      <c r="CL52">
        <v>1.867362</v>
      </c>
      <c r="CM52">
        <v>3.3835139999999999</v>
      </c>
      <c r="CN52">
        <v>3.4131670000000001</v>
      </c>
      <c r="CO52">
        <v>2.0685859999999998</v>
      </c>
      <c r="CP52">
        <v>4.102703</v>
      </c>
      <c r="CQ52">
        <v>0</v>
      </c>
      <c r="CR52">
        <v>0.81319799999999998</v>
      </c>
      <c r="CS52">
        <v>2.6914380000000002</v>
      </c>
      <c r="CT52">
        <v>0</v>
      </c>
      <c r="CU52">
        <v>0</v>
      </c>
      <c r="CV52">
        <v>0</v>
      </c>
      <c r="CW52">
        <v>0.92634700000000003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73.627443000000014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551.76648499999999</v>
      </c>
      <c r="L53">
        <v>421.62759999999997</v>
      </c>
      <c r="M53">
        <v>89.528419999999997</v>
      </c>
      <c r="N53">
        <v>114.807047</v>
      </c>
      <c r="O53">
        <v>60.117883999999997</v>
      </c>
      <c r="P53">
        <v>70.065237999999994</v>
      </c>
      <c r="Q53">
        <v>20.112773000000001</v>
      </c>
      <c r="R53">
        <v>40.208396999999998</v>
      </c>
      <c r="S53">
        <v>25.091851999999999</v>
      </c>
      <c r="T53">
        <v>0.53956000000000004</v>
      </c>
      <c r="U53">
        <v>336.23741200000001</v>
      </c>
      <c r="V53">
        <v>18.084894999999999</v>
      </c>
      <c r="W53">
        <v>33.529134999999997</v>
      </c>
      <c r="X53">
        <v>142.131305</v>
      </c>
      <c r="Y53">
        <v>0</v>
      </c>
      <c r="Z53">
        <v>6.3145860000000003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8.0271109999999997</v>
      </c>
      <c r="AG53">
        <v>41.356502999999996</v>
      </c>
      <c r="AH53">
        <v>0</v>
      </c>
      <c r="AI53">
        <v>0</v>
      </c>
      <c r="AJ53">
        <v>0</v>
      </c>
      <c r="AK53">
        <v>25.466750000000001</v>
      </c>
      <c r="AL53">
        <v>0</v>
      </c>
      <c r="AM53">
        <v>15.75267</v>
      </c>
      <c r="AN53">
        <v>0.77387399999999995</v>
      </c>
      <c r="AO53">
        <v>0</v>
      </c>
      <c r="AP53">
        <v>0</v>
      </c>
      <c r="AQ53">
        <v>13.862838</v>
      </c>
      <c r="AR53">
        <v>44.675567999999998</v>
      </c>
      <c r="AS53">
        <v>30.733129000000002</v>
      </c>
      <c r="AT53">
        <v>7.2247079999999997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73.467443000000017</v>
      </c>
      <c r="BA53">
        <f t="shared" si="1"/>
        <v>2191.5031830000007</v>
      </c>
      <c r="BD53">
        <v>5.14</v>
      </c>
      <c r="BE53">
        <v>1.85</v>
      </c>
      <c r="BF53">
        <v>2.89</v>
      </c>
      <c r="BG53">
        <v>1.72</v>
      </c>
      <c r="BH53">
        <v>9.1</v>
      </c>
      <c r="BI53">
        <v>0.8</v>
      </c>
      <c r="BJ53">
        <v>0.97</v>
      </c>
      <c r="BK53">
        <v>1.67</v>
      </c>
      <c r="BL53">
        <v>0.76</v>
      </c>
      <c r="BM53">
        <v>0.08</v>
      </c>
      <c r="BN53">
        <v>3.13</v>
      </c>
      <c r="BO53">
        <v>2.9</v>
      </c>
      <c r="BP53">
        <v>0.22</v>
      </c>
      <c r="BQ53">
        <v>1.96</v>
      </c>
      <c r="BR53">
        <v>1.03</v>
      </c>
      <c r="BS53">
        <v>1.58</v>
      </c>
      <c r="BT53">
        <v>2.5352540000000001</v>
      </c>
      <c r="BU53">
        <v>1.292867</v>
      </c>
      <c r="BV53">
        <v>1.8713439999999999</v>
      </c>
      <c r="BW53">
        <v>1.872044</v>
      </c>
      <c r="BX53">
        <v>0.94407799999999997</v>
      </c>
      <c r="BY53">
        <v>2.5857329999999998</v>
      </c>
      <c r="BZ53">
        <v>1.279075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5.1197509999999999</v>
      </c>
      <c r="CK53">
        <v>0.90098199999999995</v>
      </c>
      <c r="CL53">
        <v>1.867362</v>
      </c>
      <c r="CM53">
        <v>3.3835139999999999</v>
      </c>
      <c r="CN53">
        <v>3.4131670000000001</v>
      </c>
      <c r="CO53">
        <v>2.0685859999999998</v>
      </c>
      <c r="CP53">
        <v>4.102703</v>
      </c>
      <c r="CQ53">
        <v>0</v>
      </c>
      <c r="CR53">
        <v>0.81319799999999998</v>
      </c>
      <c r="CS53">
        <v>2.6914380000000002</v>
      </c>
      <c r="CT53">
        <v>0</v>
      </c>
      <c r="CU53">
        <v>0</v>
      </c>
      <c r="CV53">
        <v>0</v>
      </c>
      <c r="CW53">
        <v>0.92634700000000003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73.467443000000017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530.56948499999999</v>
      </c>
      <c r="L54">
        <v>421.62759999999997</v>
      </c>
      <c r="M54">
        <v>89.528419999999997</v>
      </c>
      <c r="N54">
        <v>114.807047</v>
      </c>
      <c r="O54">
        <v>60.117883999999997</v>
      </c>
      <c r="P54">
        <v>70.065237999999994</v>
      </c>
      <c r="Q54">
        <v>20.112773000000001</v>
      </c>
      <c r="R54">
        <v>40.208396999999998</v>
      </c>
      <c r="S54">
        <v>25.091851999999999</v>
      </c>
      <c r="T54">
        <v>0.53956000000000004</v>
      </c>
      <c r="U54">
        <v>336.23741200000001</v>
      </c>
      <c r="V54">
        <v>18.084894999999999</v>
      </c>
      <c r="W54">
        <v>33.529134999999997</v>
      </c>
      <c r="X54">
        <v>142.131305</v>
      </c>
      <c r="Y54">
        <v>0</v>
      </c>
      <c r="Z54">
        <v>6.3145860000000003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8.0271109999999997</v>
      </c>
      <c r="AG54">
        <v>41.356502999999996</v>
      </c>
      <c r="AH54">
        <v>0</v>
      </c>
      <c r="AI54">
        <v>0</v>
      </c>
      <c r="AJ54">
        <v>0</v>
      </c>
      <c r="AK54">
        <v>25.466750000000001</v>
      </c>
      <c r="AL54">
        <v>0</v>
      </c>
      <c r="AM54">
        <v>15.75267</v>
      </c>
      <c r="AN54">
        <v>0.77387399999999995</v>
      </c>
      <c r="AO54">
        <v>0</v>
      </c>
      <c r="AP54">
        <v>0</v>
      </c>
      <c r="AQ54">
        <v>13.862838</v>
      </c>
      <c r="AR54">
        <v>44.675567999999998</v>
      </c>
      <c r="AS54">
        <v>30.733129000000002</v>
      </c>
      <c r="AT54">
        <v>7.2247079999999997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73.217443000000017</v>
      </c>
      <c r="BA54">
        <f t="shared" si="1"/>
        <v>2170.0561830000006</v>
      </c>
      <c r="BD54">
        <v>5.14</v>
      </c>
      <c r="BE54">
        <v>1.85</v>
      </c>
      <c r="BF54">
        <v>2.89</v>
      </c>
      <c r="BG54">
        <v>1.72</v>
      </c>
      <c r="BH54">
        <v>9.1</v>
      </c>
      <c r="BI54">
        <v>0.84</v>
      </c>
      <c r="BJ54">
        <v>0.92</v>
      </c>
      <c r="BK54">
        <v>1.67</v>
      </c>
      <c r="BL54">
        <v>0.76</v>
      </c>
      <c r="BM54">
        <v>0.08</v>
      </c>
      <c r="BN54">
        <v>2.89</v>
      </c>
      <c r="BO54">
        <v>2.9</v>
      </c>
      <c r="BP54">
        <v>0.22</v>
      </c>
      <c r="BQ54">
        <v>1.96</v>
      </c>
      <c r="BR54">
        <v>1.03</v>
      </c>
      <c r="BS54">
        <v>1.58</v>
      </c>
      <c r="BT54">
        <v>2.5352540000000001</v>
      </c>
      <c r="BU54">
        <v>1.292867</v>
      </c>
      <c r="BV54">
        <v>1.8713439999999999</v>
      </c>
      <c r="BW54">
        <v>1.872044</v>
      </c>
      <c r="BX54">
        <v>0.94407799999999997</v>
      </c>
      <c r="BY54">
        <v>2.5857329999999998</v>
      </c>
      <c r="BZ54">
        <v>1.279075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5.1197509999999999</v>
      </c>
      <c r="CK54">
        <v>0.90098199999999995</v>
      </c>
      <c r="CL54">
        <v>1.867362</v>
      </c>
      <c r="CM54">
        <v>3.3835139999999999</v>
      </c>
      <c r="CN54">
        <v>3.4131670000000001</v>
      </c>
      <c r="CO54">
        <v>2.0685859999999998</v>
      </c>
      <c r="CP54">
        <v>4.102703</v>
      </c>
      <c r="CQ54">
        <v>0</v>
      </c>
      <c r="CR54">
        <v>0.81319799999999998</v>
      </c>
      <c r="CS54">
        <v>2.6914380000000002</v>
      </c>
      <c r="CT54">
        <v>0</v>
      </c>
      <c r="CU54">
        <v>0</v>
      </c>
      <c r="CV54">
        <v>0</v>
      </c>
      <c r="CW54">
        <v>0.92634700000000003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73.217443000000017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443.365026</v>
      </c>
      <c r="L55">
        <v>421.62759999999997</v>
      </c>
      <c r="M55">
        <v>89.528419999999997</v>
      </c>
      <c r="N55">
        <v>114.807047</v>
      </c>
      <c r="O55">
        <v>60.117883999999997</v>
      </c>
      <c r="P55">
        <v>70.065237999999994</v>
      </c>
      <c r="Q55">
        <v>20.112773000000001</v>
      </c>
      <c r="R55">
        <v>40.208396999999998</v>
      </c>
      <c r="S55">
        <v>25.091851999999999</v>
      </c>
      <c r="T55">
        <v>0.53956000000000004</v>
      </c>
      <c r="U55">
        <v>336.23741200000001</v>
      </c>
      <c r="V55">
        <v>18.084894999999999</v>
      </c>
      <c r="W55">
        <v>33.529134999999997</v>
      </c>
      <c r="X55">
        <v>142.131305</v>
      </c>
      <c r="Y55">
        <v>0</v>
      </c>
      <c r="Z55">
        <v>6.3145860000000003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8.0271109999999997</v>
      </c>
      <c r="AG55">
        <v>41.356502999999996</v>
      </c>
      <c r="AH55">
        <v>0</v>
      </c>
      <c r="AI55">
        <v>0</v>
      </c>
      <c r="AJ55">
        <v>0</v>
      </c>
      <c r="AK55">
        <v>25.466750000000001</v>
      </c>
      <c r="AL55">
        <v>0</v>
      </c>
      <c r="AM55">
        <v>10.523039000000001</v>
      </c>
      <c r="AN55">
        <v>0.77387399999999995</v>
      </c>
      <c r="AO55">
        <v>0</v>
      </c>
      <c r="AP55">
        <v>0</v>
      </c>
      <c r="AQ55">
        <v>13.862838</v>
      </c>
      <c r="AR55">
        <v>44.675567999999998</v>
      </c>
      <c r="AS55">
        <v>30.733129000000002</v>
      </c>
      <c r="AT55">
        <v>7.2247079999999997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73.297443000000015</v>
      </c>
      <c r="BA55">
        <f t="shared" si="1"/>
        <v>2077.7020929999999</v>
      </c>
      <c r="BD55">
        <v>5.14</v>
      </c>
      <c r="BE55">
        <v>1.85</v>
      </c>
      <c r="BF55">
        <v>2.89</v>
      </c>
      <c r="BG55">
        <v>1.72</v>
      </c>
      <c r="BH55">
        <v>9.1</v>
      </c>
      <c r="BI55">
        <v>0.85</v>
      </c>
      <c r="BJ55">
        <v>0.92</v>
      </c>
      <c r="BK55">
        <v>1.67</v>
      </c>
      <c r="BL55">
        <v>0.83</v>
      </c>
      <c r="BM55">
        <v>0.08</v>
      </c>
      <c r="BN55">
        <v>2.89</v>
      </c>
      <c r="BO55">
        <v>2.9</v>
      </c>
      <c r="BP55">
        <v>0.22</v>
      </c>
      <c r="BQ55">
        <v>1.96</v>
      </c>
      <c r="BR55">
        <v>1.03</v>
      </c>
      <c r="BS55">
        <v>1.58</v>
      </c>
      <c r="BT55">
        <v>2.5352540000000001</v>
      </c>
      <c r="BU55">
        <v>1.292867</v>
      </c>
      <c r="BV55">
        <v>1.8713439999999999</v>
      </c>
      <c r="BW55">
        <v>1.872044</v>
      </c>
      <c r="BX55">
        <v>0.94407799999999997</v>
      </c>
      <c r="BY55">
        <v>2.5857329999999998</v>
      </c>
      <c r="BZ55">
        <v>1.279075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5.1197509999999999</v>
      </c>
      <c r="CK55">
        <v>0.90098199999999995</v>
      </c>
      <c r="CL55">
        <v>1.867362</v>
      </c>
      <c r="CM55">
        <v>3.3835139999999999</v>
      </c>
      <c r="CN55">
        <v>3.4131670000000001</v>
      </c>
      <c r="CO55">
        <v>2.0685859999999998</v>
      </c>
      <c r="CP55">
        <v>4.102703</v>
      </c>
      <c r="CQ55">
        <v>0</v>
      </c>
      <c r="CR55">
        <v>0.81319799999999998</v>
      </c>
      <c r="CS55">
        <v>2.6914380000000002</v>
      </c>
      <c r="CT55">
        <v>0</v>
      </c>
      <c r="CU55">
        <v>0</v>
      </c>
      <c r="CV55">
        <v>0</v>
      </c>
      <c r="CW55">
        <v>0.92634700000000003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73.297443000000015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389.06130000000002</v>
      </c>
      <c r="L56">
        <v>421.62759999999997</v>
      </c>
      <c r="M56">
        <v>89.528419999999997</v>
      </c>
      <c r="N56">
        <v>114.807047</v>
      </c>
      <c r="O56">
        <v>60.117883999999997</v>
      </c>
      <c r="P56">
        <v>70.065237999999994</v>
      </c>
      <c r="Q56">
        <v>20.112773000000001</v>
      </c>
      <c r="R56">
        <v>40.208396999999998</v>
      </c>
      <c r="S56">
        <v>20.817765999999999</v>
      </c>
      <c r="T56">
        <v>0.53956000000000004</v>
      </c>
      <c r="U56">
        <v>336.23741200000001</v>
      </c>
      <c r="V56">
        <v>18.084894999999999</v>
      </c>
      <c r="W56">
        <v>33.529134999999997</v>
      </c>
      <c r="X56">
        <v>142.131305</v>
      </c>
      <c r="Y56">
        <v>0</v>
      </c>
      <c r="Z56">
        <v>6.3145860000000003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8.0271109999999997</v>
      </c>
      <c r="AG56">
        <v>41.356502999999996</v>
      </c>
      <c r="AH56">
        <v>0</v>
      </c>
      <c r="AI56">
        <v>0</v>
      </c>
      <c r="AJ56">
        <v>0</v>
      </c>
      <c r="AK56">
        <v>25.466750000000001</v>
      </c>
      <c r="AL56">
        <v>0</v>
      </c>
      <c r="AM56">
        <v>10.523039000000001</v>
      </c>
      <c r="AN56">
        <v>0.77387399999999995</v>
      </c>
      <c r="AO56">
        <v>0</v>
      </c>
      <c r="AP56">
        <v>0</v>
      </c>
      <c r="AQ56">
        <v>13.862838</v>
      </c>
      <c r="AR56">
        <v>44.675567999999998</v>
      </c>
      <c r="AS56">
        <v>30.733129000000002</v>
      </c>
      <c r="AT56">
        <v>7.2247079999999997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73.387443000000019</v>
      </c>
      <c r="BA56">
        <f t="shared" si="1"/>
        <v>2019.214281</v>
      </c>
      <c r="BD56">
        <v>5.14</v>
      </c>
      <c r="BE56">
        <v>1.85</v>
      </c>
      <c r="BF56">
        <v>2.89</v>
      </c>
      <c r="BG56">
        <v>1.72</v>
      </c>
      <c r="BH56">
        <v>9.1</v>
      </c>
      <c r="BI56">
        <v>0.85</v>
      </c>
      <c r="BJ56">
        <v>0.92</v>
      </c>
      <c r="BK56">
        <v>1.67</v>
      </c>
      <c r="BL56">
        <v>0.92</v>
      </c>
      <c r="BM56">
        <v>0.08</v>
      </c>
      <c r="BN56">
        <v>2.89</v>
      </c>
      <c r="BO56">
        <v>2.9</v>
      </c>
      <c r="BP56">
        <v>0.22</v>
      </c>
      <c r="BQ56">
        <v>1.96</v>
      </c>
      <c r="BR56">
        <v>1.03</v>
      </c>
      <c r="BS56">
        <v>1.58</v>
      </c>
      <c r="BT56">
        <v>2.5352540000000001</v>
      </c>
      <c r="BU56">
        <v>1.292867</v>
      </c>
      <c r="BV56">
        <v>1.8713439999999999</v>
      </c>
      <c r="BW56">
        <v>1.872044</v>
      </c>
      <c r="BX56">
        <v>0.94407799999999997</v>
      </c>
      <c r="BY56">
        <v>2.5857329999999998</v>
      </c>
      <c r="BZ56">
        <v>1.279075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5.1197509999999999</v>
      </c>
      <c r="CK56">
        <v>0.90098199999999995</v>
      </c>
      <c r="CL56">
        <v>1.867362</v>
      </c>
      <c r="CM56">
        <v>3.3835139999999999</v>
      </c>
      <c r="CN56">
        <v>3.4131670000000001</v>
      </c>
      <c r="CO56">
        <v>2.0685859999999998</v>
      </c>
      <c r="CP56">
        <v>4.102703</v>
      </c>
      <c r="CQ56">
        <v>0</v>
      </c>
      <c r="CR56">
        <v>0.81319799999999998</v>
      </c>
      <c r="CS56">
        <v>2.6914380000000002</v>
      </c>
      <c r="CT56">
        <v>0</v>
      </c>
      <c r="CU56">
        <v>0</v>
      </c>
      <c r="CV56">
        <v>0</v>
      </c>
      <c r="CW56">
        <v>0.92634700000000003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73.387443000000019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418.9298</v>
      </c>
      <c r="L57">
        <v>418.455084</v>
      </c>
      <c r="M57">
        <v>89.528419999999997</v>
      </c>
      <c r="N57">
        <v>114.807047</v>
      </c>
      <c r="O57">
        <v>60.117883999999997</v>
      </c>
      <c r="P57">
        <v>70.065237999999994</v>
      </c>
      <c r="Q57">
        <v>14.168653000000001</v>
      </c>
      <c r="R57">
        <v>40.208396999999998</v>
      </c>
      <c r="S57">
        <v>16.963766</v>
      </c>
      <c r="T57">
        <v>0.53956000000000004</v>
      </c>
      <c r="U57">
        <v>336.23741200000001</v>
      </c>
      <c r="V57">
        <v>18.084894999999999</v>
      </c>
      <c r="W57">
        <v>33.529134999999997</v>
      </c>
      <c r="X57">
        <v>142.131305</v>
      </c>
      <c r="Y57">
        <v>0</v>
      </c>
      <c r="Z57">
        <v>6.3145860000000003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8.0271109999999997</v>
      </c>
      <c r="AG57">
        <v>41.356502999999996</v>
      </c>
      <c r="AH57">
        <v>0</v>
      </c>
      <c r="AI57">
        <v>0</v>
      </c>
      <c r="AJ57">
        <v>0</v>
      </c>
      <c r="AK57">
        <v>25.466750000000001</v>
      </c>
      <c r="AL57">
        <v>0</v>
      </c>
      <c r="AM57">
        <v>10.523039000000001</v>
      </c>
      <c r="AN57">
        <v>0.77387399999999995</v>
      </c>
      <c r="AO57">
        <v>0</v>
      </c>
      <c r="AP57">
        <v>0</v>
      </c>
      <c r="AQ57">
        <v>13.862838</v>
      </c>
      <c r="AR57">
        <v>44.675567999999998</v>
      </c>
      <c r="AS57">
        <v>30.733129000000002</v>
      </c>
      <c r="AT57">
        <v>7.2247079999999997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73.337443000000022</v>
      </c>
      <c r="BA57">
        <f t="shared" si="1"/>
        <v>2036.0621450000001</v>
      </c>
      <c r="BD57">
        <v>5.14</v>
      </c>
      <c r="BE57">
        <v>1.85</v>
      </c>
      <c r="BF57">
        <v>2.89</v>
      </c>
      <c r="BG57">
        <v>1.72</v>
      </c>
      <c r="BH57">
        <v>9.1</v>
      </c>
      <c r="BI57">
        <v>0.85</v>
      </c>
      <c r="BJ57">
        <v>0.92</v>
      </c>
      <c r="BK57">
        <v>1.67</v>
      </c>
      <c r="BL57">
        <v>0.87</v>
      </c>
      <c r="BM57">
        <v>0.08</v>
      </c>
      <c r="BN57">
        <v>2.89</v>
      </c>
      <c r="BO57">
        <v>2.9</v>
      </c>
      <c r="BP57">
        <v>0.22</v>
      </c>
      <c r="BQ57">
        <v>1.96</v>
      </c>
      <c r="BR57">
        <v>1.03</v>
      </c>
      <c r="BS57">
        <v>1.58</v>
      </c>
      <c r="BT57">
        <v>2.5352540000000001</v>
      </c>
      <c r="BU57">
        <v>1.292867</v>
      </c>
      <c r="BV57">
        <v>1.8713439999999999</v>
      </c>
      <c r="BW57">
        <v>1.872044</v>
      </c>
      <c r="BX57">
        <v>0.94407799999999997</v>
      </c>
      <c r="BY57">
        <v>2.5857329999999998</v>
      </c>
      <c r="BZ57">
        <v>1.279075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5.1197509999999999</v>
      </c>
      <c r="CK57">
        <v>0.90098199999999995</v>
      </c>
      <c r="CL57">
        <v>1.867362</v>
      </c>
      <c r="CM57">
        <v>3.3835139999999999</v>
      </c>
      <c r="CN57">
        <v>3.4131670000000001</v>
      </c>
      <c r="CO57">
        <v>2.0685859999999998</v>
      </c>
      <c r="CP57">
        <v>4.102703</v>
      </c>
      <c r="CQ57">
        <v>0</v>
      </c>
      <c r="CR57">
        <v>0.81319799999999998</v>
      </c>
      <c r="CS57">
        <v>2.6914380000000002</v>
      </c>
      <c r="CT57">
        <v>0</v>
      </c>
      <c r="CU57">
        <v>0</v>
      </c>
      <c r="CV57">
        <v>0</v>
      </c>
      <c r="CW57">
        <v>0.92634700000000003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73.337443000000022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418.9298</v>
      </c>
      <c r="L58">
        <v>416.52808399999998</v>
      </c>
      <c r="M58">
        <v>89.528419999999997</v>
      </c>
      <c r="N58">
        <v>114.807047</v>
      </c>
      <c r="O58">
        <v>60.117883999999997</v>
      </c>
      <c r="P58">
        <v>70.065237999999994</v>
      </c>
      <c r="Q58">
        <v>14.168653000000001</v>
      </c>
      <c r="R58">
        <v>40.208396999999998</v>
      </c>
      <c r="S58">
        <v>16.963766</v>
      </c>
      <c r="T58">
        <v>0.53956000000000004</v>
      </c>
      <c r="U58">
        <v>336.23741200000001</v>
      </c>
      <c r="V58">
        <v>18.084894999999999</v>
      </c>
      <c r="W58">
        <v>33.529134999999997</v>
      </c>
      <c r="X58">
        <v>142.131305</v>
      </c>
      <c r="Y58">
        <v>0</v>
      </c>
      <c r="Z58">
        <v>6.3145860000000003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8.0271109999999997</v>
      </c>
      <c r="AG58">
        <v>41.356502999999996</v>
      </c>
      <c r="AH58">
        <v>0</v>
      </c>
      <c r="AI58">
        <v>0</v>
      </c>
      <c r="AJ58">
        <v>0</v>
      </c>
      <c r="AK58">
        <v>25.466750000000001</v>
      </c>
      <c r="AL58">
        <v>0</v>
      </c>
      <c r="AM58">
        <v>10.523039000000001</v>
      </c>
      <c r="AN58">
        <v>0.77387399999999995</v>
      </c>
      <c r="AO58">
        <v>0</v>
      </c>
      <c r="AP58">
        <v>0</v>
      </c>
      <c r="AQ58">
        <v>13.862838</v>
      </c>
      <c r="AR58">
        <v>44.675567999999998</v>
      </c>
      <c r="AS58">
        <v>30.733129000000002</v>
      </c>
      <c r="AT58">
        <v>7.2247079999999997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73.207443000000012</v>
      </c>
      <c r="BA58">
        <f t="shared" si="1"/>
        <v>2034.0051449999999</v>
      </c>
      <c r="BD58">
        <v>5.14</v>
      </c>
      <c r="BE58">
        <v>1.85</v>
      </c>
      <c r="BF58">
        <v>2.89</v>
      </c>
      <c r="BG58">
        <v>1.72</v>
      </c>
      <c r="BH58">
        <v>9.1</v>
      </c>
      <c r="BI58">
        <v>0.85</v>
      </c>
      <c r="BJ58">
        <v>0.92</v>
      </c>
      <c r="BK58">
        <v>1.67</v>
      </c>
      <c r="BL58">
        <v>0.74</v>
      </c>
      <c r="BM58">
        <v>0.08</v>
      </c>
      <c r="BN58">
        <v>2.89</v>
      </c>
      <c r="BO58">
        <v>2.9</v>
      </c>
      <c r="BP58">
        <v>0.22</v>
      </c>
      <c r="BQ58">
        <v>1.96</v>
      </c>
      <c r="BR58">
        <v>1.03</v>
      </c>
      <c r="BS58">
        <v>1.58</v>
      </c>
      <c r="BT58">
        <v>2.5352540000000001</v>
      </c>
      <c r="BU58">
        <v>1.292867</v>
      </c>
      <c r="BV58">
        <v>1.8713439999999999</v>
      </c>
      <c r="BW58">
        <v>1.872044</v>
      </c>
      <c r="BX58">
        <v>0.94407799999999997</v>
      </c>
      <c r="BY58">
        <v>2.5857329999999998</v>
      </c>
      <c r="BZ58">
        <v>1.279075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5.1197509999999999</v>
      </c>
      <c r="CK58">
        <v>0.90098199999999995</v>
      </c>
      <c r="CL58">
        <v>1.867362</v>
      </c>
      <c r="CM58">
        <v>3.3835139999999999</v>
      </c>
      <c r="CN58">
        <v>3.4131670000000001</v>
      </c>
      <c r="CO58">
        <v>2.0685859999999998</v>
      </c>
      <c r="CP58">
        <v>4.102703</v>
      </c>
      <c r="CQ58">
        <v>0</v>
      </c>
      <c r="CR58">
        <v>0.81319799999999998</v>
      </c>
      <c r="CS58">
        <v>2.6914380000000002</v>
      </c>
      <c r="CT58">
        <v>0</v>
      </c>
      <c r="CU58">
        <v>0</v>
      </c>
      <c r="CV58">
        <v>0</v>
      </c>
      <c r="CW58">
        <v>0.92634700000000003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73.207443000000012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480.89602000000002</v>
      </c>
      <c r="L59">
        <v>421.62759999999997</v>
      </c>
      <c r="M59">
        <v>89.528419999999997</v>
      </c>
      <c r="N59">
        <v>114.807047</v>
      </c>
      <c r="O59">
        <v>60.117883999999997</v>
      </c>
      <c r="P59">
        <v>70.065237999999994</v>
      </c>
      <c r="Q59">
        <v>16.663423999999999</v>
      </c>
      <c r="R59">
        <v>40.208396999999998</v>
      </c>
      <c r="S59">
        <v>20.437498999999999</v>
      </c>
      <c r="T59">
        <v>0.53956000000000004</v>
      </c>
      <c r="U59">
        <v>336.23741200000001</v>
      </c>
      <c r="V59">
        <v>18.084894999999999</v>
      </c>
      <c r="W59">
        <v>33.529134999999997</v>
      </c>
      <c r="X59">
        <v>142.131305</v>
      </c>
      <c r="Y59">
        <v>0</v>
      </c>
      <c r="Z59">
        <v>6.3145860000000003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8.0271109999999997</v>
      </c>
      <c r="AG59">
        <v>41.356502999999996</v>
      </c>
      <c r="AH59">
        <v>0</v>
      </c>
      <c r="AI59">
        <v>0</v>
      </c>
      <c r="AJ59">
        <v>0</v>
      </c>
      <c r="AK59">
        <v>25.466750000000001</v>
      </c>
      <c r="AL59">
        <v>0</v>
      </c>
      <c r="AM59">
        <v>10.523039000000001</v>
      </c>
      <c r="AN59">
        <v>0.77387399999999995</v>
      </c>
      <c r="AO59">
        <v>0</v>
      </c>
      <c r="AP59">
        <v>0</v>
      </c>
      <c r="AQ59">
        <v>13.862838</v>
      </c>
      <c r="AR59">
        <v>36.165936000000002</v>
      </c>
      <c r="AS59">
        <v>28.514203999999999</v>
      </c>
      <c r="AT59">
        <v>7.2247079999999997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73.117443000000023</v>
      </c>
      <c r="BA59">
        <f t="shared" si="1"/>
        <v>2096.220828</v>
      </c>
      <c r="BD59">
        <v>5.14</v>
      </c>
      <c r="BE59">
        <v>1.85</v>
      </c>
      <c r="BF59">
        <v>2.89</v>
      </c>
      <c r="BG59">
        <v>1.72</v>
      </c>
      <c r="BH59">
        <v>9.1</v>
      </c>
      <c r="BI59">
        <v>0.85</v>
      </c>
      <c r="BJ59">
        <v>0.92</v>
      </c>
      <c r="BK59">
        <v>1.67</v>
      </c>
      <c r="BL59">
        <v>0.65</v>
      </c>
      <c r="BM59">
        <v>0.08</v>
      </c>
      <c r="BN59">
        <v>2.89</v>
      </c>
      <c r="BO59">
        <v>2.9</v>
      </c>
      <c r="BP59">
        <v>0.22</v>
      </c>
      <c r="BQ59">
        <v>1.96</v>
      </c>
      <c r="BR59">
        <v>1.03</v>
      </c>
      <c r="BS59">
        <v>1.58</v>
      </c>
      <c r="BT59">
        <v>2.5352540000000001</v>
      </c>
      <c r="BU59">
        <v>1.292867</v>
      </c>
      <c r="BV59">
        <v>1.8713439999999999</v>
      </c>
      <c r="BW59">
        <v>1.872044</v>
      </c>
      <c r="BX59">
        <v>0.94407799999999997</v>
      </c>
      <c r="BY59">
        <v>2.5857329999999998</v>
      </c>
      <c r="BZ59">
        <v>1.279075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5.1197509999999999</v>
      </c>
      <c r="CK59">
        <v>0.90098199999999995</v>
      </c>
      <c r="CL59">
        <v>1.867362</v>
      </c>
      <c r="CM59">
        <v>3.3835139999999999</v>
      </c>
      <c r="CN59">
        <v>3.4131670000000001</v>
      </c>
      <c r="CO59">
        <v>2.0685859999999998</v>
      </c>
      <c r="CP59">
        <v>4.102703</v>
      </c>
      <c r="CQ59">
        <v>0</v>
      </c>
      <c r="CR59">
        <v>0.81319799999999998</v>
      </c>
      <c r="CS59">
        <v>2.6914380000000002</v>
      </c>
      <c r="CT59">
        <v>0</v>
      </c>
      <c r="CU59">
        <v>0</v>
      </c>
      <c r="CV59">
        <v>0</v>
      </c>
      <c r="CW59">
        <v>0.92634700000000003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73.117443000000023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486.24848500000002</v>
      </c>
      <c r="L60">
        <v>421.62759999999997</v>
      </c>
      <c r="M60">
        <v>89.528419999999997</v>
      </c>
      <c r="N60">
        <v>114.807047</v>
      </c>
      <c r="O60">
        <v>60.117883999999997</v>
      </c>
      <c r="P60">
        <v>70.065237999999994</v>
      </c>
      <c r="Q60">
        <v>19.967828000000001</v>
      </c>
      <c r="R60">
        <v>40.208396999999998</v>
      </c>
      <c r="S60">
        <v>24.688442999999999</v>
      </c>
      <c r="T60">
        <v>0.53956000000000004</v>
      </c>
      <c r="U60">
        <v>336.23741200000001</v>
      </c>
      <c r="V60">
        <v>18.084894999999999</v>
      </c>
      <c r="W60">
        <v>33.529134999999997</v>
      </c>
      <c r="X60">
        <v>142.131305</v>
      </c>
      <c r="Y60">
        <v>0</v>
      </c>
      <c r="Z60">
        <v>6.3145860000000003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8.0271109999999997</v>
      </c>
      <c r="AG60">
        <v>41.356502999999996</v>
      </c>
      <c r="AH60">
        <v>0</v>
      </c>
      <c r="AI60">
        <v>0</v>
      </c>
      <c r="AJ60">
        <v>0</v>
      </c>
      <c r="AK60">
        <v>25.466750000000001</v>
      </c>
      <c r="AL60">
        <v>0</v>
      </c>
      <c r="AM60">
        <v>10.523039000000001</v>
      </c>
      <c r="AN60">
        <v>0.77387399999999995</v>
      </c>
      <c r="AO60">
        <v>0</v>
      </c>
      <c r="AP60">
        <v>0</v>
      </c>
      <c r="AQ60">
        <v>23.019942</v>
      </c>
      <c r="AR60">
        <v>36.165936000000002</v>
      </c>
      <c r="AS60">
        <v>28.514203999999999</v>
      </c>
      <c r="AT60">
        <v>7.2247079999999997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73.267443000000014</v>
      </c>
      <c r="BA60">
        <f t="shared" si="1"/>
        <v>2118.4357450000002</v>
      </c>
      <c r="BD60">
        <v>5.14</v>
      </c>
      <c r="BE60">
        <v>1.85</v>
      </c>
      <c r="BF60">
        <v>2.89</v>
      </c>
      <c r="BG60">
        <v>1.72</v>
      </c>
      <c r="BH60">
        <v>9.1</v>
      </c>
      <c r="BI60">
        <v>0.85</v>
      </c>
      <c r="BJ60">
        <v>0.92</v>
      </c>
      <c r="BK60">
        <v>1.67</v>
      </c>
      <c r="BL60">
        <v>0.65</v>
      </c>
      <c r="BM60">
        <v>0.08</v>
      </c>
      <c r="BN60">
        <v>3.04</v>
      </c>
      <c r="BO60">
        <v>2.9</v>
      </c>
      <c r="BP60">
        <v>0.22</v>
      </c>
      <c r="BQ60">
        <v>1.96</v>
      </c>
      <c r="BR60">
        <v>1.03</v>
      </c>
      <c r="BS60">
        <v>1.58</v>
      </c>
      <c r="BT60">
        <v>2.5352540000000001</v>
      </c>
      <c r="BU60">
        <v>1.292867</v>
      </c>
      <c r="BV60">
        <v>1.8713439999999999</v>
      </c>
      <c r="BW60">
        <v>1.872044</v>
      </c>
      <c r="BX60">
        <v>0.94407799999999997</v>
      </c>
      <c r="BY60">
        <v>2.5857329999999998</v>
      </c>
      <c r="BZ60">
        <v>1.279075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5.1197509999999999</v>
      </c>
      <c r="CK60">
        <v>0.90098199999999995</v>
      </c>
      <c r="CL60">
        <v>1.867362</v>
      </c>
      <c r="CM60">
        <v>3.3835139999999999</v>
      </c>
      <c r="CN60">
        <v>3.4131670000000001</v>
      </c>
      <c r="CO60">
        <v>2.0685859999999998</v>
      </c>
      <c r="CP60">
        <v>4.102703</v>
      </c>
      <c r="CQ60">
        <v>0</v>
      </c>
      <c r="CR60">
        <v>0.81319799999999998</v>
      </c>
      <c r="CS60">
        <v>2.6914380000000002</v>
      </c>
      <c r="CT60">
        <v>0</v>
      </c>
      <c r="CU60">
        <v>0</v>
      </c>
      <c r="CV60">
        <v>0</v>
      </c>
      <c r="CW60">
        <v>0.92634700000000003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73.267443000000014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494.919985</v>
      </c>
      <c r="L61">
        <v>421.62759999999997</v>
      </c>
      <c r="M61">
        <v>89.528419999999997</v>
      </c>
      <c r="N61">
        <v>114.807047</v>
      </c>
      <c r="O61">
        <v>60.117883999999997</v>
      </c>
      <c r="P61">
        <v>70.065237999999994</v>
      </c>
      <c r="Q61">
        <v>20.112773000000001</v>
      </c>
      <c r="R61">
        <v>40.208396999999998</v>
      </c>
      <c r="S61">
        <v>25.091851999999999</v>
      </c>
      <c r="T61">
        <v>0.53956000000000004</v>
      </c>
      <c r="U61">
        <v>336.23741200000001</v>
      </c>
      <c r="V61">
        <v>18.084894999999999</v>
      </c>
      <c r="W61">
        <v>33.529134999999997</v>
      </c>
      <c r="X61">
        <v>142.131305</v>
      </c>
      <c r="Y61">
        <v>0</v>
      </c>
      <c r="Z61">
        <v>6.3145860000000003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8.0271109999999997</v>
      </c>
      <c r="AG61">
        <v>41.356502999999996</v>
      </c>
      <c r="AH61">
        <v>0</v>
      </c>
      <c r="AI61">
        <v>0</v>
      </c>
      <c r="AJ61">
        <v>0</v>
      </c>
      <c r="AK61">
        <v>25.466750000000001</v>
      </c>
      <c r="AL61">
        <v>0</v>
      </c>
      <c r="AM61">
        <v>10.523039000000001</v>
      </c>
      <c r="AN61">
        <v>0.77387399999999995</v>
      </c>
      <c r="AO61">
        <v>0</v>
      </c>
      <c r="AP61">
        <v>0</v>
      </c>
      <c r="AQ61">
        <v>27.725676</v>
      </c>
      <c r="AR61">
        <v>36.165936000000002</v>
      </c>
      <c r="AS61">
        <v>28.514203999999999</v>
      </c>
      <c r="AT61">
        <v>7.2247079999999997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73.527443000000019</v>
      </c>
      <c r="BA61">
        <f t="shared" si="1"/>
        <v>2132.621333</v>
      </c>
      <c r="BD61">
        <v>5.14</v>
      </c>
      <c r="BE61">
        <v>1.85</v>
      </c>
      <c r="BF61">
        <v>2.89</v>
      </c>
      <c r="BG61">
        <v>1.72</v>
      </c>
      <c r="BH61">
        <v>9.1</v>
      </c>
      <c r="BI61">
        <v>0.85</v>
      </c>
      <c r="BJ61">
        <v>0.92</v>
      </c>
      <c r="BK61">
        <v>1.67</v>
      </c>
      <c r="BL61">
        <v>0.65</v>
      </c>
      <c r="BM61">
        <v>0.08</v>
      </c>
      <c r="BN61">
        <v>3.3</v>
      </c>
      <c r="BO61">
        <v>2.9</v>
      </c>
      <c r="BP61">
        <v>0.22</v>
      </c>
      <c r="BQ61">
        <v>1.96</v>
      </c>
      <c r="BR61">
        <v>1.03</v>
      </c>
      <c r="BS61">
        <v>1.58</v>
      </c>
      <c r="BT61">
        <v>2.5352540000000001</v>
      </c>
      <c r="BU61">
        <v>1.292867</v>
      </c>
      <c r="BV61">
        <v>1.8713439999999999</v>
      </c>
      <c r="BW61">
        <v>1.872044</v>
      </c>
      <c r="BX61">
        <v>0.94407799999999997</v>
      </c>
      <c r="BY61">
        <v>2.5857329999999998</v>
      </c>
      <c r="BZ61">
        <v>1.279075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5.1197509999999999</v>
      </c>
      <c r="CK61">
        <v>0.90098199999999995</v>
      </c>
      <c r="CL61">
        <v>1.867362</v>
      </c>
      <c r="CM61">
        <v>3.3835139999999999</v>
      </c>
      <c r="CN61">
        <v>3.4131670000000001</v>
      </c>
      <c r="CO61">
        <v>2.0685859999999998</v>
      </c>
      <c r="CP61">
        <v>4.102703</v>
      </c>
      <c r="CQ61">
        <v>0</v>
      </c>
      <c r="CR61">
        <v>0.81319799999999998</v>
      </c>
      <c r="CS61">
        <v>2.6914380000000002</v>
      </c>
      <c r="CT61">
        <v>0</v>
      </c>
      <c r="CU61">
        <v>0</v>
      </c>
      <c r="CV61">
        <v>0</v>
      </c>
      <c r="CW61">
        <v>0.92634700000000003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73.527443000000019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483.35798499999999</v>
      </c>
      <c r="L62">
        <v>421.62759999999997</v>
      </c>
      <c r="M62">
        <v>89.528419999999997</v>
      </c>
      <c r="N62">
        <v>114.807047</v>
      </c>
      <c r="O62">
        <v>60.117883999999997</v>
      </c>
      <c r="P62">
        <v>70.065237999999994</v>
      </c>
      <c r="Q62">
        <v>20.112773000000001</v>
      </c>
      <c r="R62">
        <v>40.208396999999998</v>
      </c>
      <c r="S62">
        <v>25.091851999999999</v>
      </c>
      <c r="T62">
        <v>0.53956000000000004</v>
      </c>
      <c r="U62">
        <v>336.23741200000001</v>
      </c>
      <c r="V62">
        <v>18.084894999999999</v>
      </c>
      <c r="W62">
        <v>33.529134999999997</v>
      </c>
      <c r="X62">
        <v>142.131305</v>
      </c>
      <c r="Y62">
        <v>0</v>
      </c>
      <c r="Z62">
        <v>6.3145860000000003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8.0271109999999997</v>
      </c>
      <c r="AG62">
        <v>41.356502999999996</v>
      </c>
      <c r="AH62">
        <v>0</v>
      </c>
      <c r="AI62">
        <v>0</v>
      </c>
      <c r="AJ62">
        <v>0</v>
      </c>
      <c r="AK62">
        <v>25.466750000000001</v>
      </c>
      <c r="AL62">
        <v>0</v>
      </c>
      <c r="AM62">
        <v>10.523039000000001</v>
      </c>
      <c r="AN62">
        <v>0.77387399999999995</v>
      </c>
      <c r="AO62">
        <v>0</v>
      </c>
      <c r="AP62">
        <v>0</v>
      </c>
      <c r="AQ62">
        <v>55.451352</v>
      </c>
      <c r="AR62">
        <v>36.165936000000002</v>
      </c>
      <c r="AS62">
        <v>28.514203999999999</v>
      </c>
      <c r="AT62">
        <v>7.2247079999999997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73.407443000000015</v>
      </c>
      <c r="BA62">
        <f t="shared" si="1"/>
        <v>2148.6650089999998</v>
      </c>
      <c r="BD62">
        <v>5.14</v>
      </c>
      <c r="BE62">
        <v>1.71</v>
      </c>
      <c r="BF62">
        <v>2.89</v>
      </c>
      <c r="BG62">
        <v>1.72</v>
      </c>
      <c r="BH62">
        <v>9.1</v>
      </c>
      <c r="BI62">
        <v>0.82</v>
      </c>
      <c r="BJ62">
        <v>0.9</v>
      </c>
      <c r="BK62">
        <v>1.67</v>
      </c>
      <c r="BL62">
        <v>0.65</v>
      </c>
      <c r="BM62">
        <v>0.08</v>
      </c>
      <c r="BN62">
        <v>3.37</v>
      </c>
      <c r="BO62">
        <v>2.9</v>
      </c>
      <c r="BP62">
        <v>0.22</v>
      </c>
      <c r="BQ62">
        <v>1.96</v>
      </c>
      <c r="BR62">
        <v>1.03</v>
      </c>
      <c r="BS62">
        <v>1.58</v>
      </c>
      <c r="BT62">
        <v>2.5352540000000001</v>
      </c>
      <c r="BU62">
        <v>1.292867</v>
      </c>
      <c r="BV62">
        <v>1.8713439999999999</v>
      </c>
      <c r="BW62">
        <v>1.872044</v>
      </c>
      <c r="BX62">
        <v>0.94407799999999997</v>
      </c>
      <c r="BY62">
        <v>2.5857329999999998</v>
      </c>
      <c r="BZ62">
        <v>1.279075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5.1197509999999999</v>
      </c>
      <c r="CK62">
        <v>0.90098199999999995</v>
      </c>
      <c r="CL62">
        <v>1.867362</v>
      </c>
      <c r="CM62">
        <v>3.3835139999999999</v>
      </c>
      <c r="CN62">
        <v>3.4131670000000001</v>
      </c>
      <c r="CO62">
        <v>2.0685859999999998</v>
      </c>
      <c r="CP62">
        <v>4.102703</v>
      </c>
      <c r="CQ62">
        <v>0</v>
      </c>
      <c r="CR62">
        <v>0.81319799999999998</v>
      </c>
      <c r="CS62">
        <v>2.6914380000000002</v>
      </c>
      <c r="CT62">
        <v>0</v>
      </c>
      <c r="CU62">
        <v>0</v>
      </c>
      <c r="CV62">
        <v>0</v>
      </c>
      <c r="CW62">
        <v>0.92634700000000003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73.407443000000015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499.73748499999999</v>
      </c>
      <c r="L63">
        <v>421.62759999999997</v>
      </c>
      <c r="M63">
        <v>89.528419999999997</v>
      </c>
      <c r="N63">
        <v>114.807047</v>
      </c>
      <c r="O63">
        <v>60.117883999999997</v>
      </c>
      <c r="P63">
        <v>70.065237999999994</v>
      </c>
      <c r="Q63">
        <v>20.112773000000001</v>
      </c>
      <c r="R63">
        <v>40.208396999999998</v>
      </c>
      <c r="S63">
        <v>25.091851999999999</v>
      </c>
      <c r="T63">
        <v>0.53956000000000004</v>
      </c>
      <c r="U63">
        <v>336.23741200000001</v>
      </c>
      <c r="V63">
        <v>18.084894999999999</v>
      </c>
      <c r="W63">
        <v>33.529134999999997</v>
      </c>
      <c r="X63">
        <v>142.131305</v>
      </c>
      <c r="Y63">
        <v>0</v>
      </c>
      <c r="Z63">
        <v>6.3145860000000003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8.0271109999999997</v>
      </c>
      <c r="AG63">
        <v>41.356502999999996</v>
      </c>
      <c r="AH63">
        <v>0</v>
      </c>
      <c r="AI63">
        <v>0</v>
      </c>
      <c r="AJ63">
        <v>0</v>
      </c>
      <c r="AK63">
        <v>25.466750000000001</v>
      </c>
      <c r="AL63">
        <v>0</v>
      </c>
      <c r="AM63">
        <v>10.523039000000001</v>
      </c>
      <c r="AN63">
        <v>0.77387399999999995</v>
      </c>
      <c r="AO63">
        <v>0</v>
      </c>
      <c r="AP63">
        <v>0</v>
      </c>
      <c r="AQ63">
        <v>55.451352</v>
      </c>
      <c r="AR63">
        <v>44.675567999999998</v>
      </c>
      <c r="AS63">
        <v>28.514203999999999</v>
      </c>
      <c r="AT63">
        <v>7.2247079999999997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73.15119</v>
      </c>
      <c r="BA63">
        <f t="shared" si="1"/>
        <v>2173.2978880000001</v>
      </c>
      <c r="BD63">
        <v>5.14</v>
      </c>
      <c r="BE63">
        <v>1.42</v>
      </c>
      <c r="BF63">
        <v>2.89</v>
      </c>
      <c r="BG63">
        <v>1.72</v>
      </c>
      <c r="BH63">
        <v>9.1</v>
      </c>
      <c r="BI63">
        <v>0.82</v>
      </c>
      <c r="BJ63">
        <v>0.9</v>
      </c>
      <c r="BK63">
        <v>1.67</v>
      </c>
      <c r="BL63">
        <v>0.65</v>
      </c>
      <c r="BM63">
        <v>0.08</v>
      </c>
      <c r="BN63">
        <v>3.37</v>
      </c>
      <c r="BO63">
        <v>2.9</v>
      </c>
      <c r="BP63">
        <v>0.22</v>
      </c>
      <c r="BQ63">
        <v>1.96</v>
      </c>
      <c r="BR63">
        <v>1.03</v>
      </c>
      <c r="BS63">
        <v>1.58</v>
      </c>
      <c r="BT63">
        <v>2.5897929999999998</v>
      </c>
      <c r="BU63">
        <v>1.292867</v>
      </c>
      <c r="BV63">
        <v>1.850552</v>
      </c>
      <c r="BW63">
        <v>1.872044</v>
      </c>
      <c r="BX63">
        <v>0.94407799999999997</v>
      </c>
      <c r="BY63">
        <v>2.5857329999999998</v>
      </c>
      <c r="BZ63">
        <v>1.279075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5.1197509999999999</v>
      </c>
      <c r="CK63">
        <v>0.90098199999999995</v>
      </c>
      <c r="CL63">
        <v>1.867362</v>
      </c>
      <c r="CM63">
        <v>3.3835139999999999</v>
      </c>
      <c r="CN63">
        <v>3.4131670000000001</v>
      </c>
      <c r="CO63">
        <v>2.0685859999999998</v>
      </c>
      <c r="CP63">
        <v>4.102703</v>
      </c>
      <c r="CQ63">
        <v>0</v>
      </c>
      <c r="CR63">
        <v>0.81319799999999998</v>
      </c>
      <c r="CS63">
        <v>2.6914380000000002</v>
      </c>
      <c r="CT63">
        <v>0</v>
      </c>
      <c r="CU63">
        <v>0</v>
      </c>
      <c r="CV63">
        <v>0</v>
      </c>
      <c r="CW63">
        <v>0.92634700000000003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73.15119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522.86148500000002</v>
      </c>
      <c r="L64">
        <v>421.62759999999997</v>
      </c>
      <c r="M64">
        <v>89.528419999999997</v>
      </c>
      <c r="N64">
        <v>114.807047</v>
      </c>
      <c r="O64">
        <v>60.117883999999997</v>
      </c>
      <c r="P64">
        <v>70.065237999999994</v>
      </c>
      <c r="Q64">
        <v>20.112773000000001</v>
      </c>
      <c r="R64">
        <v>40.208396999999998</v>
      </c>
      <c r="S64">
        <v>25.091851999999999</v>
      </c>
      <c r="T64">
        <v>0.53956000000000004</v>
      </c>
      <c r="U64">
        <v>336.23741200000001</v>
      </c>
      <c r="V64">
        <v>18.084894999999999</v>
      </c>
      <c r="W64">
        <v>33.529134999999997</v>
      </c>
      <c r="X64">
        <v>142.131305</v>
      </c>
      <c r="Y64">
        <v>0</v>
      </c>
      <c r="Z64">
        <v>6.3145860000000003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8.0271109999999997</v>
      </c>
      <c r="AG64">
        <v>41.356502999999996</v>
      </c>
      <c r="AH64">
        <v>0</v>
      </c>
      <c r="AI64">
        <v>0</v>
      </c>
      <c r="AJ64">
        <v>0</v>
      </c>
      <c r="AK64">
        <v>25.466750000000001</v>
      </c>
      <c r="AL64">
        <v>0</v>
      </c>
      <c r="AM64">
        <v>10.523039000000001</v>
      </c>
      <c r="AN64">
        <v>0.77387399999999995</v>
      </c>
      <c r="AO64">
        <v>0</v>
      </c>
      <c r="AP64">
        <v>0</v>
      </c>
      <c r="AQ64">
        <v>55.451352</v>
      </c>
      <c r="AR64">
        <v>44.675567999999998</v>
      </c>
      <c r="AS64">
        <v>28.514203999999999</v>
      </c>
      <c r="AT64">
        <v>7.2247079999999997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72.865634000000014</v>
      </c>
      <c r="BA64">
        <f t="shared" si="1"/>
        <v>2196.1363320000005</v>
      </c>
      <c r="BD64">
        <v>5.14</v>
      </c>
      <c r="BE64">
        <v>1.1200000000000001</v>
      </c>
      <c r="BF64">
        <v>2.89</v>
      </c>
      <c r="BG64">
        <v>1.72</v>
      </c>
      <c r="BH64">
        <v>9.1</v>
      </c>
      <c r="BI64">
        <v>0.82</v>
      </c>
      <c r="BJ64">
        <v>0.9</v>
      </c>
      <c r="BK64">
        <v>1.67</v>
      </c>
      <c r="BL64">
        <v>0.65</v>
      </c>
      <c r="BM64">
        <v>0.08</v>
      </c>
      <c r="BN64">
        <v>3.37</v>
      </c>
      <c r="BO64">
        <v>2.9</v>
      </c>
      <c r="BP64">
        <v>0.23</v>
      </c>
      <c r="BQ64">
        <v>1.96</v>
      </c>
      <c r="BR64">
        <v>1.03</v>
      </c>
      <c r="BS64">
        <v>1.58</v>
      </c>
      <c r="BT64">
        <v>2.5942370000000001</v>
      </c>
      <c r="BU64">
        <v>1.292867</v>
      </c>
      <c r="BV64">
        <v>1.850552</v>
      </c>
      <c r="BW64">
        <v>1.872044</v>
      </c>
      <c r="BX64">
        <v>0.94407799999999997</v>
      </c>
      <c r="BY64">
        <v>2.5857329999999998</v>
      </c>
      <c r="BZ64">
        <v>1.279075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5.1197509999999999</v>
      </c>
      <c r="CK64">
        <v>0.90098199999999995</v>
      </c>
      <c r="CL64">
        <v>1.867362</v>
      </c>
      <c r="CM64">
        <v>3.3835139999999999</v>
      </c>
      <c r="CN64">
        <v>3.4131670000000001</v>
      </c>
      <c r="CO64">
        <v>2.0685859999999998</v>
      </c>
      <c r="CP64">
        <v>4.102703</v>
      </c>
      <c r="CQ64">
        <v>0</v>
      </c>
      <c r="CR64">
        <v>0.81319799999999998</v>
      </c>
      <c r="CS64">
        <v>2.6914380000000002</v>
      </c>
      <c r="CT64">
        <v>0</v>
      </c>
      <c r="CU64">
        <v>0</v>
      </c>
      <c r="CV64">
        <v>0</v>
      </c>
      <c r="CW64">
        <v>0.92634700000000003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72.865634000000014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554.46651599999996</v>
      </c>
      <c r="L65">
        <v>421.62759999999997</v>
      </c>
      <c r="M65">
        <v>89.528419999999997</v>
      </c>
      <c r="N65">
        <v>114.807047</v>
      </c>
      <c r="O65">
        <v>60.117883999999997</v>
      </c>
      <c r="P65">
        <v>70.065237999999994</v>
      </c>
      <c r="Q65">
        <v>20.112773000000001</v>
      </c>
      <c r="R65">
        <v>40.208396999999998</v>
      </c>
      <c r="S65">
        <v>25.091851999999999</v>
      </c>
      <c r="T65">
        <v>0.53956000000000004</v>
      </c>
      <c r="U65">
        <v>336.23741200000001</v>
      </c>
      <c r="V65">
        <v>18.084894999999999</v>
      </c>
      <c r="W65">
        <v>33.529134999999997</v>
      </c>
      <c r="X65">
        <v>142.131305</v>
      </c>
      <c r="Y65">
        <v>0</v>
      </c>
      <c r="Z65">
        <v>6.3145860000000003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8.0271109999999997</v>
      </c>
      <c r="AG65">
        <v>41.356502999999996</v>
      </c>
      <c r="AH65">
        <v>0</v>
      </c>
      <c r="AI65">
        <v>0</v>
      </c>
      <c r="AJ65">
        <v>0</v>
      </c>
      <c r="AK65">
        <v>25.466750000000001</v>
      </c>
      <c r="AL65">
        <v>0</v>
      </c>
      <c r="AM65">
        <v>10.523039000000001</v>
      </c>
      <c r="AN65">
        <v>0.77387399999999995</v>
      </c>
      <c r="AO65">
        <v>0</v>
      </c>
      <c r="AP65">
        <v>0.61712199999999995</v>
      </c>
      <c r="AQ65">
        <v>55.451352</v>
      </c>
      <c r="AR65">
        <v>44.675567999999998</v>
      </c>
      <c r="AS65">
        <v>30.733129000000002</v>
      </c>
      <c r="AT65">
        <v>7.2247079999999997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72.520472000000012</v>
      </c>
      <c r="BA65">
        <f t="shared" si="1"/>
        <v>2230.2322480000007</v>
      </c>
      <c r="BD65">
        <v>5.14</v>
      </c>
      <c r="BE65">
        <v>0.83</v>
      </c>
      <c r="BF65">
        <v>2.89</v>
      </c>
      <c r="BG65">
        <v>1.72</v>
      </c>
      <c r="BH65">
        <v>9.1</v>
      </c>
      <c r="BI65">
        <v>0.82</v>
      </c>
      <c r="BJ65">
        <v>0.9</v>
      </c>
      <c r="BK65">
        <v>1.67</v>
      </c>
      <c r="BL65">
        <v>0.65</v>
      </c>
      <c r="BM65">
        <v>0.08</v>
      </c>
      <c r="BN65">
        <v>3.37</v>
      </c>
      <c r="BO65">
        <v>2.9</v>
      </c>
      <c r="BP65">
        <v>0.23</v>
      </c>
      <c r="BQ65">
        <v>1.96</v>
      </c>
      <c r="BR65">
        <v>1.03</v>
      </c>
      <c r="BS65">
        <v>1.58</v>
      </c>
      <c r="BT65">
        <v>2.5942370000000001</v>
      </c>
      <c r="BU65">
        <v>1.292867</v>
      </c>
      <c r="BV65">
        <v>1.850552</v>
      </c>
      <c r="BW65">
        <v>1.872044</v>
      </c>
      <c r="BX65">
        <v>0.94407799999999997</v>
      </c>
      <c r="BY65">
        <v>2.5857329999999998</v>
      </c>
      <c r="BZ65">
        <v>1.279075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5.1197509999999999</v>
      </c>
      <c r="CK65">
        <v>0.90098199999999995</v>
      </c>
      <c r="CL65">
        <v>1.867362</v>
      </c>
      <c r="CM65">
        <v>3.3835139999999999</v>
      </c>
      <c r="CN65">
        <v>3.4131670000000001</v>
      </c>
      <c r="CO65">
        <v>2.0134240000000001</v>
      </c>
      <c r="CP65">
        <v>4.102703</v>
      </c>
      <c r="CQ65">
        <v>0</v>
      </c>
      <c r="CR65">
        <v>0.81319799999999998</v>
      </c>
      <c r="CS65">
        <v>2.6914380000000002</v>
      </c>
      <c r="CT65">
        <v>0</v>
      </c>
      <c r="CU65">
        <v>0</v>
      </c>
      <c r="CV65">
        <v>0</v>
      </c>
      <c r="CW65">
        <v>0.92634700000000003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72.520472000000012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578.74448500000005</v>
      </c>
      <c r="L66">
        <v>421.62759999999997</v>
      </c>
      <c r="M66">
        <v>89.528419999999997</v>
      </c>
      <c r="N66">
        <v>114.807047</v>
      </c>
      <c r="O66">
        <v>60.117883999999997</v>
      </c>
      <c r="P66">
        <v>70.065237999999994</v>
      </c>
      <c r="Q66">
        <v>20.112773000000001</v>
      </c>
      <c r="R66">
        <v>40.208396999999998</v>
      </c>
      <c r="S66">
        <v>25.091851999999999</v>
      </c>
      <c r="T66">
        <v>0.53956000000000004</v>
      </c>
      <c r="U66">
        <v>336.23741200000001</v>
      </c>
      <c r="V66">
        <v>18.084894999999999</v>
      </c>
      <c r="W66">
        <v>33.529134999999997</v>
      </c>
      <c r="X66">
        <v>142.131305</v>
      </c>
      <c r="Y66">
        <v>0</v>
      </c>
      <c r="Z66">
        <v>6.3145860000000003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8.0271109999999997</v>
      </c>
      <c r="AG66">
        <v>41.356502999999996</v>
      </c>
      <c r="AH66">
        <v>0</v>
      </c>
      <c r="AI66">
        <v>0</v>
      </c>
      <c r="AJ66">
        <v>0</v>
      </c>
      <c r="AK66">
        <v>25.466750000000001</v>
      </c>
      <c r="AL66">
        <v>0</v>
      </c>
      <c r="AM66">
        <v>10.523039000000001</v>
      </c>
      <c r="AN66">
        <v>0.77387399999999995</v>
      </c>
      <c r="AO66">
        <v>0</v>
      </c>
      <c r="AP66">
        <v>0.61712199999999995</v>
      </c>
      <c r="AQ66">
        <v>55.451352</v>
      </c>
      <c r="AR66">
        <v>44.675567999999998</v>
      </c>
      <c r="AS66">
        <v>30.733129000000002</v>
      </c>
      <c r="AT66">
        <v>7.2247079999999997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72.440472000000014</v>
      </c>
      <c r="BA66">
        <f t="shared" si="1"/>
        <v>2254.430217000001</v>
      </c>
      <c r="BD66">
        <v>5.14</v>
      </c>
      <c r="BE66">
        <v>0.75</v>
      </c>
      <c r="BF66">
        <v>2.89</v>
      </c>
      <c r="BG66">
        <v>1.72</v>
      </c>
      <c r="BH66">
        <v>9.1</v>
      </c>
      <c r="BI66">
        <v>0.82</v>
      </c>
      <c r="BJ66">
        <v>0.9</v>
      </c>
      <c r="BK66">
        <v>1.67</v>
      </c>
      <c r="BL66">
        <v>0.65</v>
      </c>
      <c r="BM66">
        <v>0.08</v>
      </c>
      <c r="BN66">
        <v>3.37</v>
      </c>
      <c r="BO66">
        <v>2.9</v>
      </c>
      <c r="BP66">
        <v>0.23</v>
      </c>
      <c r="BQ66">
        <v>1.96</v>
      </c>
      <c r="BR66">
        <v>1.03</v>
      </c>
      <c r="BS66">
        <v>1.58</v>
      </c>
      <c r="BT66">
        <v>2.5942370000000001</v>
      </c>
      <c r="BU66">
        <v>1.292867</v>
      </c>
      <c r="BV66">
        <v>1.850552</v>
      </c>
      <c r="BW66">
        <v>1.872044</v>
      </c>
      <c r="BX66">
        <v>0.94407799999999997</v>
      </c>
      <c r="BY66">
        <v>2.5857329999999998</v>
      </c>
      <c r="BZ66">
        <v>1.279075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5.1197509999999999</v>
      </c>
      <c r="CK66">
        <v>0.90098199999999995</v>
      </c>
      <c r="CL66">
        <v>1.867362</v>
      </c>
      <c r="CM66">
        <v>3.3835139999999999</v>
      </c>
      <c r="CN66">
        <v>3.4131670000000001</v>
      </c>
      <c r="CO66">
        <v>2.0134240000000001</v>
      </c>
      <c r="CP66">
        <v>4.102703</v>
      </c>
      <c r="CQ66">
        <v>0</v>
      </c>
      <c r="CR66">
        <v>0.81319799999999998</v>
      </c>
      <c r="CS66">
        <v>2.6914380000000002</v>
      </c>
      <c r="CT66">
        <v>0</v>
      </c>
      <c r="CU66">
        <v>0</v>
      </c>
      <c r="CV66">
        <v>0</v>
      </c>
      <c r="CW66">
        <v>0.92634700000000003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72.440472000000014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618.24798499999997</v>
      </c>
      <c r="L67">
        <v>421.62759999999997</v>
      </c>
      <c r="M67">
        <v>89.528419999999997</v>
      </c>
      <c r="N67">
        <v>114.807047</v>
      </c>
      <c r="O67">
        <v>60.117883999999997</v>
      </c>
      <c r="P67">
        <v>70.065237999999994</v>
      </c>
      <c r="Q67">
        <v>20.112773000000001</v>
      </c>
      <c r="R67">
        <v>40.208396999999998</v>
      </c>
      <c r="S67">
        <v>25.091851999999999</v>
      </c>
      <c r="T67">
        <v>0.53956000000000004</v>
      </c>
      <c r="U67">
        <v>336.23741200000001</v>
      </c>
      <c r="V67">
        <v>18.084894999999999</v>
      </c>
      <c r="W67">
        <v>33.529134999999997</v>
      </c>
      <c r="X67">
        <v>142.131305</v>
      </c>
      <c r="Y67">
        <v>0</v>
      </c>
      <c r="Z67">
        <v>6.3145860000000003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8.0271109999999997</v>
      </c>
      <c r="AG67">
        <v>41.356502999999996</v>
      </c>
      <c r="AH67">
        <v>0</v>
      </c>
      <c r="AI67">
        <v>0</v>
      </c>
      <c r="AJ67">
        <v>0</v>
      </c>
      <c r="AK67">
        <v>25.466750000000001</v>
      </c>
      <c r="AL67">
        <v>0</v>
      </c>
      <c r="AM67">
        <v>10.523039000000001</v>
      </c>
      <c r="AN67">
        <v>0.77387399999999995</v>
      </c>
      <c r="AO67">
        <v>0</v>
      </c>
      <c r="AP67">
        <v>0.61712199999999995</v>
      </c>
      <c r="AQ67">
        <v>55.451352</v>
      </c>
      <c r="AR67">
        <v>44.675567999999998</v>
      </c>
      <c r="AS67">
        <v>30.733129000000002</v>
      </c>
      <c r="AT67">
        <v>7.2247079999999997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72.440472000000014</v>
      </c>
      <c r="BA67">
        <f t="shared" si="1"/>
        <v>2293.9337170000008</v>
      </c>
      <c r="BD67">
        <v>5.14</v>
      </c>
      <c r="BE67">
        <v>0.75</v>
      </c>
      <c r="BF67">
        <v>2.89</v>
      </c>
      <c r="BG67">
        <v>1.72</v>
      </c>
      <c r="BH67">
        <v>9.1</v>
      </c>
      <c r="BI67">
        <v>0.82</v>
      </c>
      <c r="BJ67">
        <v>0.9</v>
      </c>
      <c r="BK67">
        <v>1.67</v>
      </c>
      <c r="BL67">
        <v>0.65</v>
      </c>
      <c r="BM67">
        <v>0.08</v>
      </c>
      <c r="BN67">
        <v>3.37</v>
      </c>
      <c r="BO67">
        <v>2.9</v>
      </c>
      <c r="BP67">
        <v>0.23</v>
      </c>
      <c r="BQ67">
        <v>1.96</v>
      </c>
      <c r="BR67">
        <v>1.03</v>
      </c>
      <c r="BS67">
        <v>1.58</v>
      </c>
      <c r="BT67">
        <v>2.5942370000000001</v>
      </c>
      <c r="BU67">
        <v>1.292867</v>
      </c>
      <c r="BV67">
        <v>1.850552</v>
      </c>
      <c r="BW67">
        <v>1.872044</v>
      </c>
      <c r="BX67">
        <v>0.94407799999999997</v>
      </c>
      <c r="BY67">
        <v>2.5857329999999998</v>
      </c>
      <c r="BZ67">
        <v>1.279075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5.1197509999999999</v>
      </c>
      <c r="CK67">
        <v>0.90098199999999995</v>
      </c>
      <c r="CL67">
        <v>1.867362</v>
      </c>
      <c r="CM67">
        <v>3.3835139999999999</v>
      </c>
      <c r="CN67">
        <v>3.4131670000000001</v>
      </c>
      <c r="CO67">
        <v>2.0134240000000001</v>
      </c>
      <c r="CP67">
        <v>4.102703</v>
      </c>
      <c r="CQ67">
        <v>0</v>
      </c>
      <c r="CR67">
        <v>0.81319799999999998</v>
      </c>
      <c r="CS67">
        <v>2.6914380000000002</v>
      </c>
      <c r="CT67">
        <v>0</v>
      </c>
      <c r="CU67">
        <v>0</v>
      </c>
      <c r="CV67">
        <v>0</v>
      </c>
      <c r="CW67">
        <v>0.92634700000000003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72.440472000000014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651.20228699999996</v>
      </c>
      <c r="L68">
        <v>421.62759999999997</v>
      </c>
      <c r="M68">
        <v>89.528419999999997</v>
      </c>
      <c r="N68">
        <v>114.807047</v>
      </c>
      <c r="O68">
        <v>60.117883999999997</v>
      </c>
      <c r="P68">
        <v>70.065237999999994</v>
      </c>
      <c r="Q68">
        <v>20.112773000000001</v>
      </c>
      <c r="R68">
        <v>40.208396999999998</v>
      </c>
      <c r="S68">
        <v>25.091851999999999</v>
      </c>
      <c r="T68">
        <v>0.53956000000000004</v>
      </c>
      <c r="U68">
        <v>336.23741200000001</v>
      </c>
      <c r="V68">
        <v>18.084894999999999</v>
      </c>
      <c r="W68">
        <v>33.529134999999997</v>
      </c>
      <c r="X68">
        <v>142.131305</v>
      </c>
      <c r="Y68">
        <v>0</v>
      </c>
      <c r="Z68">
        <v>6.3145860000000003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8.0271109999999997</v>
      </c>
      <c r="AG68">
        <v>41.356502999999996</v>
      </c>
      <c r="AH68">
        <v>0</v>
      </c>
      <c r="AI68">
        <v>0</v>
      </c>
      <c r="AJ68">
        <v>0</v>
      </c>
      <c r="AK68">
        <v>25.466750000000001</v>
      </c>
      <c r="AL68">
        <v>0</v>
      </c>
      <c r="AM68">
        <v>10.523039000000001</v>
      </c>
      <c r="AN68">
        <v>0.77387399999999995</v>
      </c>
      <c r="AO68">
        <v>0</v>
      </c>
      <c r="AP68">
        <v>0.61712199999999995</v>
      </c>
      <c r="AQ68">
        <v>55.451352</v>
      </c>
      <c r="AR68">
        <v>44.675567999999998</v>
      </c>
      <c r="AS68">
        <v>30.733129000000002</v>
      </c>
      <c r="AT68">
        <v>7.2247079999999997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72.440472000000014</v>
      </c>
      <c r="BA68">
        <f t="shared" ref="BA68:BA99" si="4">SUM(B68:AZ68)</f>
        <v>2326.8880190000013</v>
      </c>
      <c r="BD68">
        <v>5.14</v>
      </c>
      <c r="BE68">
        <v>0.75</v>
      </c>
      <c r="BF68">
        <v>2.89</v>
      </c>
      <c r="BG68">
        <v>1.72</v>
      </c>
      <c r="BH68">
        <v>9.1</v>
      </c>
      <c r="BI68">
        <v>0.82</v>
      </c>
      <c r="BJ68">
        <v>0.9</v>
      </c>
      <c r="BK68">
        <v>1.67</v>
      </c>
      <c r="BL68">
        <v>0.65</v>
      </c>
      <c r="BM68">
        <v>0.08</v>
      </c>
      <c r="BN68">
        <v>3.37</v>
      </c>
      <c r="BO68">
        <v>2.9</v>
      </c>
      <c r="BP68">
        <v>0.23</v>
      </c>
      <c r="BQ68">
        <v>1.96</v>
      </c>
      <c r="BR68">
        <v>1.03</v>
      </c>
      <c r="BS68">
        <v>1.58</v>
      </c>
      <c r="BT68">
        <v>2.5942370000000001</v>
      </c>
      <c r="BU68">
        <v>1.292867</v>
      </c>
      <c r="BV68">
        <v>1.850552</v>
      </c>
      <c r="BW68">
        <v>1.872044</v>
      </c>
      <c r="BX68">
        <v>0.94407799999999997</v>
      </c>
      <c r="BY68">
        <v>2.5857329999999998</v>
      </c>
      <c r="BZ68">
        <v>1.279075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5.1197509999999999</v>
      </c>
      <c r="CK68">
        <v>0.90098199999999995</v>
      </c>
      <c r="CL68">
        <v>1.867362</v>
      </c>
      <c r="CM68">
        <v>3.3835139999999999</v>
      </c>
      <c r="CN68">
        <v>3.4131670000000001</v>
      </c>
      <c r="CO68">
        <v>2.0134240000000001</v>
      </c>
      <c r="CP68">
        <v>4.102703</v>
      </c>
      <c r="CQ68">
        <v>0</v>
      </c>
      <c r="CR68">
        <v>0.81319799999999998</v>
      </c>
      <c r="CS68">
        <v>2.6914380000000002</v>
      </c>
      <c r="CT68">
        <v>0</v>
      </c>
      <c r="CU68">
        <v>0</v>
      </c>
      <c r="CV68">
        <v>0</v>
      </c>
      <c r="CW68">
        <v>0.92634700000000003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72.440472000000014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651.20228699999996</v>
      </c>
      <c r="L69">
        <v>421.62759999999997</v>
      </c>
      <c r="M69">
        <v>89.528419999999997</v>
      </c>
      <c r="N69">
        <v>114.807047</v>
      </c>
      <c r="O69">
        <v>60.117883999999997</v>
      </c>
      <c r="P69">
        <v>70.065237999999994</v>
      </c>
      <c r="Q69">
        <v>20.112773000000001</v>
      </c>
      <c r="R69">
        <v>40.208396999999998</v>
      </c>
      <c r="S69">
        <v>25.091851999999999</v>
      </c>
      <c r="T69">
        <v>0.53956000000000004</v>
      </c>
      <c r="U69">
        <v>336.23741200000001</v>
      </c>
      <c r="V69">
        <v>18.084894999999999</v>
      </c>
      <c r="W69">
        <v>33.529134999999997</v>
      </c>
      <c r="X69">
        <v>142.131305</v>
      </c>
      <c r="Y69">
        <v>0</v>
      </c>
      <c r="Z69">
        <v>6.3145860000000003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8.0271109999999997</v>
      </c>
      <c r="AG69">
        <v>41.356502999999996</v>
      </c>
      <c r="AH69">
        <v>18.826789999999999</v>
      </c>
      <c r="AI69">
        <v>0</v>
      </c>
      <c r="AJ69">
        <v>0</v>
      </c>
      <c r="AK69">
        <v>25.466750000000001</v>
      </c>
      <c r="AL69">
        <v>0</v>
      </c>
      <c r="AM69">
        <v>10.523039000000001</v>
      </c>
      <c r="AN69">
        <v>0.77387399999999995</v>
      </c>
      <c r="AO69">
        <v>0</v>
      </c>
      <c r="AP69">
        <v>0.61712199999999995</v>
      </c>
      <c r="AQ69">
        <v>55.451352</v>
      </c>
      <c r="AR69">
        <v>44.675567999999998</v>
      </c>
      <c r="AS69">
        <v>30.733129000000002</v>
      </c>
      <c r="AT69">
        <v>7.2247079999999997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72.631549000000007</v>
      </c>
      <c r="BA69">
        <f t="shared" si="4"/>
        <v>2345.9058860000014</v>
      </c>
      <c r="BD69">
        <v>5.14</v>
      </c>
      <c r="BE69">
        <v>0.75</v>
      </c>
      <c r="BF69">
        <v>2.89</v>
      </c>
      <c r="BG69">
        <v>1.72</v>
      </c>
      <c r="BH69">
        <v>9.1</v>
      </c>
      <c r="BI69">
        <v>0.82</v>
      </c>
      <c r="BJ69">
        <v>0.9</v>
      </c>
      <c r="BK69">
        <v>1.67</v>
      </c>
      <c r="BL69">
        <v>0.69</v>
      </c>
      <c r="BM69">
        <v>0.08</v>
      </c>
      <c r="BN69">
        <v>3.37</v>
      </c>
      <c r="BO69">
        <v>2.9</v>
      </c>
      <c r="BP69">
        <v>0.23</v>
      </c>
      <c r="BQ69">
        <v>1.96</v>
      </c>
      <c r="BR69">
        <v>1.03</v>
      </c>
      <c r="BS69">
        <v>1.58</v>
      </c>
      <c r="BT69">
        <v>2.5942370000000001</v>
      </c>
      <c r="BU69">
        <v>1.292867</v>
      </c>
      <c r="BV69">
        <v>1.850552</v>
      </c>
      <c r="BW69">
        <v>1.872044</v>
      </c>
      <c r="BX69">
        <v>0.94407799999999997</v>
      </c>
      <c r="BY69">
        <v>2.5857329999999998</v>
      </c>
      <c r="BZ69">
        <v>1.279075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5.1197509999999999</v>
      </c>
      <c r="CK69">
        <v>0.90098199999999995</v>
      </c>
      <c r="CL69">
        <v>1.867362</v>
      </c>
      <c r="CM69">
        <v>3.3835139999999999</v>
      </c>
      <c r="CN69">
        <v>3.4131670000000001</v>
      </c>
      <c r="CO69">
        <v>2.0134240000000001</v>
      </c>
      <c r="CP69">
        <v>4.102703</v>
      </c>
      <c r="CQ69">
        <v>0</v>
      </c>
      <c r="CR69">
        <v>0.81319799999999998</v>
      </c>
      <c r="CS69">
        <v>2.6914380000000002</v>
      </c>
      <c r="CT69">
        <v>0</v>
      </c>
      <c r="CU69">
        <v>0</v>
      </c>
      <c r="CV69">
        <v>0.15107699999999999</v>
      </c>
      <c r="CW69">
        <v>0.92634700000000003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72.631549000000007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651.20228699999996</v>
      </c>
      <c r="L70">
        <v>421.62759999999997</v>
      </c>
      <c r="M70">
        <v>89.528419999999997</v>
      </c>
      <c r="N70">
        <v>114.807047</v>
      </c>
      <c r="O70">
        <v>60.117883999999997</v>
      </c>
      <c r="P70">
        <v>70.065237999999994</v>
      </c>
      <c r="Q70">
        <v>20.112773000000001</v>
      </c>
      <c r="R70">
        <v>40.208396999999998</v>
      </c>
      <c r="S70">
        <v>25.091851999999999</v>
      </c>
      <c r="T70">
        <v>0.53956000000000004</v>
      </c>
      <c r="U70">
        <v>336.23741200000001</v>
      </c>
      <c r="V70">
        <v>18.084894999999999</v>
      </c>
      <c r="W70">
        <v>33.529134999999997</v>
      </c>
      <c r="X70">
        <v>142.131305</v>
      </c>
      <c r="Y70">
        <v>0</v>
      </c>
      <c r="Z70">
        <v>6.3145860000000003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8.0271109999999997</v>
      </c>
      <c r="AG70">
        <v>41.356502999999996</v>
      </c>
      <c r="AH70">
        <v>23.251086000000001</v>
      </c>
      <c r="AI70">
        <v>0</v>
      </c>
      <c r="AJ70">
        <v>0</v>
      </c>
      <c r="AK70">
        <v>25.466750000000001</v>
      </c>
      <c r="AL70">
        <v>0</v>
      </c>
      <c r="AM70">
        <v>10.523039000000001</v>
      </c>
      <c r="AN70">
        <v>0.77387399999999995</v>
      </c>
      <c r="AO70">
        <v>0</v>
      </c>
      <c r="AP70">
        <v>0.61712199999999995</v>
      </c>
      <c r="AQ70">
        <v>55.451352</v>
      </c>
      <c r="AR70">
        <v>44.675567999999998</v>
      </c>
      <c r="AS70">
        <v>30.733129000000002</v>
      </c>
      <c r="AT70">
        <v>7.2247079999999997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72.746620000000007</v>
      </c>
      <c r="BA70">
        <f t="shared" si="4"/>
        <v>2350.4452530000012</v>
      </c>
      <c r="BD70">
        <v>5.14</v>
      </c>
      <c r="BE70">
        <v>0.72</v>
      </c>
      <c r="BF70">
        <v>2.89</v>
      </c>
      <c r="BG70">
        <v>1.72</v>
      </c>
      <c r="BH70">
        <v>9.1</v>
      </c>
      <c r="BI70">
        <v>0.82</v>
      </c>
      <c r="BJ70">
        <v>0.94</v>
      </c>
      <c r="BK70">
        <v>1.67</v>
      </c>
      <c r="BL70">
        <v>0.76</v>
      </c>
      <c r="BM70">
        <v>0.08</v>
      </c>
      <c r="BN70">
        <v>3.37</v>
      </c>
      <c r="BO70">
        <v>2.9</v>
      </c>
      <c r="BP70">
        <v>0.23</v>
      </c>
      <c r="BQ70">
        <v>1.96</v>
      </c>
      <c r="BR70">
        <v>1.03</v>
      </c>
      <c r="BS70">
        <v>1.58</v>
      </c>
      <c r="BT70">
        <v>2.5942370000000001</v>
      </c>
      <c r="BU70">
        <v>1.292867</v>
      </c>
      <c r="BV70">
        <v>1.850552</v>
      </c>
      <c r="BW70">
        <v>1.872044</v>
      </c>
      <c r="BX70">
        <v>0.94407799999999997</v>
      </c>
      <c r="BY70">
        <v>2.5857329999999998</v>
      </c>
      <c r="BZ70">
        <v>1.279075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5.1197509999999999</v>
      </c>
      <c r="CK70">
        <v>0.90098199999999995</v>
      </c>
      <c r="CL70">
        <v>1.867362</v>
      </c>
      <c r="CM70">
        <v>3.3835139999999999</v>
      </c>
      <c r="CN70">
        <v>3.4131670000000001</v>
      </c>
      <c r="CO70">
        <v>2.0134240000000001</v>
      </c>
      <c r="CP70">
        <v>4.102703</v>
      </c>
      <c r="CQ70">
        <v>0</v>
      </c>
      <c r="CR70">
        <v>0.81319799999999998</v>
      </c>
      <c r="CS70">
        <v>2.6914380000000002</v>
      </c>
      <c r="CT70">
        <v>0</v>
      </c>
      <c r="CU70">
        <v>0</v>
      </c>
      <c r="CV70">
        <v>0.18614800000000001</v>
      </c>
      <c r="CW70">
        <v>0.92634700000000003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72.746620000000007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660.21544400000005</v>
      </c>
      <c r="L71">
        <v>421.62759999999997</v>
      </c>
      <c r="M71">
        <v>89.528419999999997</v>
      </c>
      <c r="N71">
        <v>114.807047</v>
      </c>
      <c r="O71">
        <v>60.117883999999997</v>
      </c>
      <c r="P71">
        <v>75.017094999999998</v>
      </c>
      <c r="Q71">
        <v>20.775565</v>
      </c>
      <c r="R71">
        <v>40.208396999999998</v>
      </c>
      <c r="S71">
        <v>25.091851999999999</v>
      </c>
      <c r="T71">
        <v>0.53956000000000004</v>
      </c>
      <c r="U71">
        <v>336.23741200000001</v>
      </c>
      <c r="V71">
        <v>18.084894999999999</v>
      </c>
      <c r="W71">
        <v>33.529134999999997</v>
      </c>
      <c r="X71">
        <v>142.131305</v>
      </c>
      <c r="Y71">
        <v>0</v>
      </c>
      <c r="Z71">
        <v>6.3145860000000003</v>
      </c>
      <c r="AA71">
        <v>3.6535920000000002</v>
      </c>
      <c r="AB71">
        <v>0</v>
      </c>
      <c r="AC71">
        <v>1.52549</v>
      </c>
      <c r="AD71">
        <v>0</v>
      </c>
      <c r="AE71">
        <v>0</v>
      </c>
      <c r="AF71">
        <v>8.0271109999999997</v>
      </c>
      <c r="AG71">
        <v>41.356502999999996</v>
      </c>
      <c r="AH71">
        <v>46.502170999999997</v>
      </c>
      <c r="AI71">
        <v>0</v>
      </c>
      <c r="AJ71">
        <v>0</v>
      </c>
      <c r="AK71">
        <v>25.466750000000001</v>
      </c>
      <c r="AL71">
        <v>0</v>
      </c>
      <c r="AM71">
        <v>10.523039000000001</v>
      </c>
      <c r="AN71">
        <v>0.77387399999999995</v>
      </c>
      <c r="AO71">
        <v>0</v>
      </c>
      <c r="AP71">
        <v>1.4810920000000001</v>
      </c>
      <c r="AQ71">
        <v>55.451352</v>
      </c>
      <c r="AR71">
        <v>50.525939999999999</v>
      </c>
      <c r="AS71">
        <v>30.733129000000002</v>
      </c>
      <c r="AT71">
        <v>7.2247079999999997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73.330110000000005</v>
      </c>
      <c r="BA71">
        <f t="shared" si="4"/>
        <v>2400.8010580000005</v>
      </c>
      <c r="BD71">
        <v>5.14</v>
      </c>
      <c r="BE71">
        <v>0.83</v>
      </c>
      <c r="BF71">
        <v>2.89</v>
      </c>
      <c r="BG71">
        <v>1.72</v>
      </c>
      <c r="BH71">
        <v>9.1</v>
      </c>
      <c r="BI71">
        <v>0.82</v>
      </c>
      <c r="BJ71">
        <v>1.08</v>
      </c>
      <c r="BK71">
        <v>1.67</v>
      </c>
      <c r="BL71">
        <v>0.84</v>
      </c>
      <c r="BM71">
        <v>0.08</v>
      </c>
      <c r="BN71">
        <v>3.37</v>
      </c>
      <c r="BO71">
        <v>2.9</v>
      </c>
      <c r="BP71">
        <v>0.24</v>
      </c>
      <c r="BQ71">
        <v>1.96</v>
      </c>
      <c r="BR71">
        <v>1.03</v>
      </c>
      <c r="BS71">
        <v>1.58</v>
      </c>
      <c r="BT71">
        <v>2.5942370000000001</v>
      </c>
      <c r="BU71">
        <v>1.292867</v>
      </c>
      <c r="BV71">
        <v>1.850552</v>
      </c>
      <c r="BW71">
        <v>1.872044</v>
      </c>
      <c r="BX71">
        <v>0.94407799999999997</v>
      </c>
      <c r="BY71">
        <v>2.5857329999999998</v>
      </c>
      <c r="BZ71">
        <v>1.279075</v>
      </c>
      <c r="CA71">
        <v>0</v>
      </c>
      <c r="CB71">
        <v>4.1570000000000001E-3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5.1197509999999999</v>
      </c>
      <c r="CK71">
        <v>0.90098199999999995</v>
      </c>
      <c r="CL71">
        <v>1.867362</v>
      </c>
      <c r="CM71">
        <v>3.3835139999999999</v>
      </c>
      <c r="CN71">
        <v>3.4131670000000001</v>
      </c>
      <c r="CO71">
        <v>2.0134240000000001</v>
      </c>
      <c r="CP71">
        <v>4.102703</v>
      </c>
      <c r="CQ71">
        <v>0</v>
      </c>
      <c r="CR71">
        <v>0.81319799999999998</v>
      </c>
      <c r="CS71">
        <v>2.6914380000000002</v>
      </c>
      <c r="CT71">
        <v>5.3185000000000003E-2</v>
      </c>
      <c r="CU71">
        <v>0</v>
      </c>
      <c r="CV71">
        <v>0.37229600000000002</v>
      </c>
      <c r="CW71">
        <v>0.92634700000000003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73.330110000000005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660.21544400000005</v>
      </c>
      <c r="L72">
        <v>421.62759999999997</v>
      </c>
      <c r="M72">
        <v>89.528419999999997</v>
      </c>
      <c r="N72">
        <v>114.807047</v>
      </c>
      <c r="O72">
        <v>60.117883999999997</v>
      </c>
      <c r="P72">
        <v>76.434743999999995</v>
      </c>
      <c r="Q72">
        <v>20.775565</v>
      </c>
      <c r="R72">
        <v>40.208396999999998</v>
      </c>
      <c r="S72">
        <v>25.091851999999999</v>
      </c>
      <c r="T72">
        <v>0.53956000000000004</v>
      </c>
      <c r="U72">
        <v>336.23741200000001</v>
      </c>
      <c r="V72">
        <v>18.084894999999999</v>
      </c>
      <c r="W72">
        <v>33.529134999999997</v>
      </c>
      <c r="X72">
        <v>142.131305</v>
      </c>
      <c r="Y72">
        <v>0</v>
      </c>
      <c r="Z72">
        <v>6.3145860000000003</v>
      </c>
      <c r="AA72">
        <v>13.472619999999999</v>
      </c>
      <c r="AB72">
        <v>3.3433449999999998</v>
      </c>
      <c r="AC72">
        <v>9.6614380000000004</v>
      </c>
      <c r="AD72">
        <v>0</v>
      </c>
      <c r="AE72">
        <v>0</v>
      </c>
      <c r="AF72">
        <v>8.0271109999999997</v>
      </c>
      <c r="AG72">
        <v>41.356502999999996</v>
      </c>
      <c r="AH72">
        <v>59.869191999999998</v>
      </c>
      <c r="AI72">
        <v>0</v>
      </c>
      <c r="AJ72">
        <v>0</v>
      </c>
      <c r="AK72">
        <v>25.466750000000001</v>
      </c>
      <c r="AL72">
        <v>0</v>
      </c>
      <c r="AM72">
        <v>10.523039000000001</v>
      </c>
      <c r="AN72">
        <v>0.77387399999999995</v>
      </c>
      <c r="AO72">
        <v>0</v>
      </c>
      <c r="AP72">
        <v>1.4810920000000001</v>
      </c>
      <c r="AQ72">
        <v>55.451352</v>
      </c>
      <c r="AR72">
        <v>50.525939999999999</v>
      </c>
      <c r="AS72">
        <v>30.733129000000002</v>
      </c>
      <c r="AT72">
        <v>7.2247079999999997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73.837288000000015</v>
      </c>
      <c r="BA72">
        <f t="shared" si="4"/>
        <v>2437.391227000001</v>
      </c>
      <c r="BD72">
        <v>5.14</v>
      </c>
      <c r="BE72">
        <v>0.83</v>
      </c>
      <c r="BF72">
        <v>2.89</v>
      </c>
      <c r="BG72">
        <v>1.72</v>
      </c>
      <c r="BH72">
        <v>9.1</v>
      </c>
      <c r="BI72">
        <v>0.82</v>
      </c>
      <c r="BJ72">
        <v>0.97</v>
      </c>
      <c r="BK72">
        <v>1.67</v>
      </c>
      <c r="BL72">
        <v>0.92</v>
      </c>
      <c r="BM72">
        <v>0.08</v>
      </c>
      <c r="BN72">
        <v>3.37</v>
      </c>
      <c r="BO72">
        <v>2.9</v>
      </c>
      <c r="BP72">
        <v>0.24</v>
      </c>
      <c r="BQ72">
        <v>1.96</v>
      </c>
      <c r="BR72">
        <v>1.03</v>
      </c>
      <c r="BS72">
        <v>1.58</v>
      </c>
      <c r="BT72">
        <v>2.5942370000000001</v>
      </c>
      <c r="BU72">
        <v>1.292867</v>
      </c>
      <c r="BV72">
        <v>1.850552</v>
      </c>
      <c r="BW72">
        <v>1.872044</v>
      </c>
      <c r="BX72">
        <v>0.94407799999999997</v>
      </c>
      <c r="BY72">
        <v>2.5857329999999998</v>
      </c>
      <c r="BZ72">
        <v>1.279075</v>
      </c>
      <c r="CA72">
        <v>0</v>
      </c>
      <c r="CB72">
        <v>4.927E-3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5.1197509999999999</v>
      </c>
      <c r="CK72">
        <v>0.90098199999999995</v>
      </c>
      <c r="CL72">
        <v>1.867362</v>
      </c>
      <c r="CM72">
        <v>3.3835139999999999</v>
      </c>
      <c r="CN72">
        <v>3.4131670000000001</v>
      </c>
      <c r="CO72">
        <v>2.0134240000000001</v>
      </c>
      <c r="CP72">
        <v>4.102703</v>
      </c>
      <c r="CQ72">
        <v>0</v>
      </c>
      <c r="CR72">
        <v>0.81319799999999998</v>
      </c>
      <c r="CS72">
        <v>2.6914380000000002</v>
      </c>
      <c r="CT72">
        <v>0.48168100000000003</v>
      </c>
      <c r="CU72">
        <v>0</v>
      </c>
      <c r="CV72">
        <v>0.48020800000000002</v>
      </c>
      <c r="CW72">
        <v>0.92634700000000003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73.837288000000015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660.21544400000005</v>
      </c>
      <c r="L73">
        <v>421.62759999999997</v>
      </c>
      <c r="M73">
        <v>89.528419999999997</v>
      </c>
      <c r="N73">
        <v>114.807047</v>
      </c>
      <c r="O73">
        <v>60.117883999999997</v>
      </c>
      <c r="P73">
        <v>77.850222000000002</v>
      </c>
      <c r="Q73">
        <v>20.775565</v>
      </c>
      <c r="R73">
        <v>40.208396999999998</v>
      </c>
      <c r="S73">
        <v>25.091851999999999</v>
      </c>
      <c r="T73">
        <v>0.53956000000000004</v>
      </c>
      <c r="U73">
        <v>336.23741200000001</v>
      </c>
      <c r="V73">
        <v>18.084894999999999</v>
      </c>
      <c r="W73">
        <v>32.751291999999999</v>
      </c>
      <c r="X73">
        <v>142.131305</v>
      </c>
      <c r="Y73">
        <v>0</v>
      </c>
      <c r="Z73">
        <v>12.629173</v>
      </c>
      <c r="AA73">
        <v>17.126211999999999</v>
      </c>
      <c r="AB73">
        <v>13.105912</v>
      </c>
      <c r="AC73">
        <v>9.6614380000000004</v>
      </c>
      <c r="AD73">
        <v>9.0880209999999995</v>
      </c>
      <c r="AE73">
        <v>0</v>
      </c>
      <c r="AF73">
        <v>8.0271109999999997</v>
      </c>
      <c r="AG73">
        <v>41.356502999999996</v>
      </c>
      <c r="AH73">
        <v>69.753257000000005</v>
      </c>
      <c r="AI73">
        <v>0</v>
      </c>
      <c r="AJ73">
        <v>0</v>
      </c>
      <c r="AK73">
        <v>25.466750000000001</v>
      </c>
      <c r="AL73">
        <v>0</v>
      </c>
      <c r="AM73">
        <v>15.75267</v>
      </c>
      <c r="AN73">
        <v>0.81162299999999998</v>
      </c>
      <c r="AO73">
        <v>0</v>
      </c>
      <c r="AP73">
        <v>6.1712179999999996</v>
      </c>
      <c r="AQ73">
        <v>55.451352</v>
      </c>
      <c r="AR73">
        <v>50.525939999999999</v>
      </c>
      <c r="AS73">
        <v>30.733129000000002</v>
      </c>
      <c r="AT73">
        <v>7.2247079999999997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74.501518000000019</v>
      </c>
      <c r="BA73">
        <f t="shared" si="4"/>
        <v>2487.3534300000001</v>
      </c>
      <c r="BD73">
        <v>5.14</v>
      </c>
      <c r="BE73">
        <v>0.97</v>
      </c>
      <c r="BF73">
        <v>2.89</v>
      </c>
      <c r="BG73">
        <v>1.72</v>
      </c>
      <c r="BH73">
        <v>9.1</v>
      </c>
      <c r="BI73">
        <v>0.82</v>
      </c>
      <c r="BJ73">
        <v>1.02</v>
      </c>
      <c r="BK73">
        <v>1.67</v>
      </c>
      <c r="BL73">
        <v>0.97</v>
      </c>
      <c r="BM73">
        <v>0.08</v>
      </c>
      <c r="BN73">
        <v>3.37</v>
      </c>
      <c r="BO73">
        <v>2.9</v>
      </c>
      <c r="BP73">
        <v>0.24</v>
      </c>
      <c r="BQ73">
        <v>1.96</v>
      </c>
      <c r="BR73">
        <v>1.03</v>
      </c>
      <c r="BS73">
        <v>1.58</v>
      </c>
      <c r="BT73">
        <v>2.5942370000000001</v>
      </c>
      <c r="BU73">
        <v>1.292867</v>
      </c>
      <c r="BV73">
        <v>1.850552</v>
      </c>
      <c r="BW73">
        <v>1.872044</v>
      </c>
      <c r="BX73">
        <v>0.94407799999999997</v>
      </c>
      <c r="BY73">
        <v>2.5857329999999998</v>
      </c>
      <c r="BZ73">
        <v>1.279075</v>
      </c>
      <c r="CA73">
        <v>0</v>
      </c>
      <c r="CB73">
        <v>4.927E-3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5.1197509999999999</v>
      </c>
      <c r="CK73">
        <v>0.90098199999999995</v>
      </c>
      <c r="CL73">
        <v>1.867362</v>
      </c>
      <c r="CM73">
        <v>3.3835139999999999</v>
      </c>
      <c r="CN73">
        <v>3.4131670000000001</v>
      </c>
      <c r="CO73">
        <v>2.0134240000000001</v>
      </c>
      <c r="CP73">
        <v>4.102703</v>
      </c>
      <c r="CQ73">
        <v>0</v>
      </c>
      <c r="CR73">
        <v>0.81319799999999998</v>
      </c>
      <c r="CS73">
        <v>2.6914380000000002</v>
      </c>
      <c r="CT73">
        <v>0.48168100000000003</v>
      </c>
      <c r="CU73">
        <v>0.34599299999999999</v>
      </c>
      <c r="CV73">
        <v>0.55844499999999997</v>
      </c>
      <c r="CW73">
        <v>0.92634700000000003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74.501518000000019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660.21544400000005</v>
      </c>
      <c r="L74">
        <v>421.62759999999997</v>
      </c>
      <c r="M74">
        <v>89.528419999999997</v>
      </c>
      <c r="N74">
        <v>114.807047</v>
      </c>
      <c r="O74">
        <v>60.117883999999997</v>
      </c>
      <c r="P74">
        <v>77.850222000000002</v>
      </c>
      <c r="Q74">
        <v>20.775565</v>
      </c>
      <c r="R74">
        <v>40.208396999999998</v>
      </c>
      <c r="S74">
        <v>25.091851999999999</v>
      </c>
      <c r="T74">
        <v>0.53956000000000004</v>
      </c>
      <c r="U74">
        <v>336.23741200000001</v>
      </c>
      <c r="V74">
        <v>18.084894999999999</v>
      </c>
      <c r="W74">
        <v>32.751291999999999</v>
      </c>
      <c r="X74">
        <v>142.131305</v>
      </c>
      <c r="Y74">
        <v>0</v>
      </c>
      <c r="Z74">
        <v>12.629173</v>
      </c>
      <c r="AA74">
        <v>27.073117</v>
      </c>
      <c r="AB74">
        <v>13.105912</v>
      </c>
      <c r="AC74">
        <v>19.341946</v>
      </c>
      <c r="AD74">
        <v>9.0880209999999995</v>
      </c>
      <c r="AE74">
        <v>0</v>
      </c>
      <c r="AF74">
        <v>16.054221999999999</v>
      </c>
      <c r="AG74">
        <v>41.356502999999996</v>
      </c>
      <c r="AH74">
        <v>69.753257000000005</v>
      </c>
      <c r="AI74">
        <v>0</v>
      </c>
      <c r="AJ74">
        <v>0</v>
      </c>
      <c r="AK74">
        <v>25.466750000000001</v>
      </c>
      <c r="AL74">
        <v>0</v>
      </c>
      <c r="AM74">
        <v>15.75267</v>
      </c>
      <c r="AN74">
        <v>0.81162299999999998</v>
      </c>
      <c r="AO74">
        <v>0</v>
      </c>
      <c r="AP74">
        <v>6.1712179999999996</v>
      </c>
      <c r="AQ74">
        <v>55.451352</v>
      </c>
      <c r="AR74">
        <v>50.525939999999999</v>
      </c>
      <c r="AS74">
        <v>30.733129000000002</v>
      </c>
      <c r="AT74">
        <v>7.2247079999999997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74.489961000000008</v>
      </c>
      <c r="BA74">
        <f t="shared" si="4"/>
        <v>2514.9963970000003</v>
      </c>
      <c r="BD74">
        <v>5.14</v>
      </c>
      <c r="BE74">
        <v>1.01</v>
      </c>
      <c r="BF74">
        <v>2.89</v>
      </c>
      <c r="BG74">
        <v>1.72</v>
      </c>
      <c r="BH74">
        <v>9.1</v>
      </c>
      <c r="BI74">
        <v>0.82</v>
      </c>
      <c r="BJ74">
        <v>0.9</v>
      </c>
      <c r="BK74">
        <v>1.67</v>
      </c>
      <c r="BL74">
        <v>1</v>
      </c>
      <c r="BM74">
        <v>0.08</v>
      </c>
      <c r="BN74">
        <v>3.37</v>
      </c>
      <c r="BO74">
        <v>2.9</v>
      </c>
      <c r="BP74">
        <v>0.24</v>
      </c>
      <c r="BQ74">
        <v>1.96</v>
      </c>
      <c r="BR74">
        <v>1.03</v>
      </c>
      <c r="BS74">
        <v>1.58</v>
      </c>
      <c r="BT74">
        <v>2.5942370000000001</v>
      </c>
      <c r="BU74">
        <v>1.292867</v>
      </c>
      <c r="BV74">
        <v>1.850552</v>
      </c>
      <c r="BW74">
        <v>1.872044</v>
      </c>
      <c r="BX74">
        <v>0.94407799999999997</v>
      </c>
      <c r="BY74">
        <v>2.5857329999999998</v>
      </c>
      <c r="BZ74">
        <v>1.279075</v>
      </c>
      <c r="CA74">
        <v>0</v>
      </c>
      <c r="CB74">
        <v>4.927E-3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5.1197509999999999</v>
      </c>
      <c r="CK74">
        <v>0.90098199999999995</v>
      </c>
      <c r="CL74">
        <v>1.867362</v>
      </c>
      <c r="CM74">
        <v>3.3835139999999999</v>
      </c>
      <c r="CN74">
        <v>3.4131670000000001</v>
      </c>
      <c r="CO74">
        <v>2.0134240000000001</v>
      </c>
      <c r="CP74">
        <v>4.102703</v>
      </c>
      <c r="CQ74">
        <v>0</v>
      </c>
      <c r="CR74">
        <v>0.81319799999999998</v>
      </c>
      <c r="CS74">
        <v>2.6914380000000002</v>
      </c>
      <c r="CT74">
        <v>0.48168100000000003</v>
      </c>
      <c r="CU74">
        <v>0.384436</v>
      </c>
      <c r="CV74">
        <v>0.55844499999999997</v>
      </c>
      <c r="CW74">
        <v>0.92634700000000003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74.489961000000008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660.21544400000005</v>
      </c>
      <c r="L75">
        <v>421.62759999999997</v>
      </c>
      <c r="M75">
        <v>89.528419999999997</v>
      </c>
      <c r="N75">
        <v>114.807047</v>
      </c>
      <c r="O75">
        <v>60.117883999999997</v>
      </c>
      <c r="P75">
        <v>79.265699999999995</v>
      </c>
      <c r="Q75">
        <v>20.775565</v>
      </c>
      <c r="R75">
        <v>40.208396999999998</v>
      </c>
      <c r="S75">
        <v>25.091851999999999</v>
      </c>
      <c r="T75">
        <v>0.53956000000000004</v>
      </c>
      <c r="U75">
        <v>336.23741200000001</v>
      </c>
      <c r="V75">
        <v>18.084894999999999</v>
      </c>
      <c r="W75">
        <v>32.751291999999999</v>
      </c>
      <c r="X75">
        <v>142.131305</v>
      </c>
      <c r="Y75">
        <v>0</v>
      </c>
      <c r="Z75">
        <v>10.5985</v>
      </c>
      <c r="AA75">
        <v>27.073117</v>
      </c>
      <c r="AB75">
        <v>26.425799000000001</v>
      </c>
      <c r="AC75">
        <v>19.341946</v>
      </c>
      <c r="AD75">
        <v>18.176041999999999</v>
      </c>
      <c r="AE75">
        <v>0</v>
      </c>
      <c r="AF75">
        <v>24.472899999999999</v>
      </c>
      <c r="AG75">
        <v>41.356502999999996</v>
      </c>
      <c r="AH75">
        <v>69.753257000000005</v>
      </c>
      <c r="AI75">
        <v>0</v>
      </c>
      <c r="AJ75">
        <v>0</v>
      </c>
      <c r="AK75">
        <v>25.466750000000001</v>
      </c>
      <c r="AL75">
        <v>0</v>
      </c>
      <c r="AM75">
        <v>15.75267</v>
      </c>
      <c r="AN75">
        <v>0.81162299999999998</v>
      </c>
      <c r="AO75">
        <v>0</v>
      </c>
      <c r="AP75">
        <v>6.1712179999999996</v>
      </c>
      <c r="AQ75">
        <v>50.872799999999998</v>
      </c>
      <c r="AR75">
        <v>44.675567999999998</v>
      </c>
      <c r="AS75">
        <v>30.733129000000002</v>
      </c>
      <c r="AT75">
        <v>7.2247079999999997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74.992530000000002</v>
      </c>
      <c r="BA75">
        <f t="shared" si="4"/>
        <v>2535.2814330000006</v>
      </c>
      <c r="BD75">
        <v>5.14</v>
      </c>
      <c r="BE75">
        <v>1.2</v>
      </c>
      <c r="BF75">
        <v>2.89</v>
      </c>
      <c r="BG75">
        <v>1.72</v>
      </c>
      <c r="BH75">
        <v>9.1</v>
      </c>
      <c r="BI75">
        <v>0.9</v>
      </c>
      <c r="BJ75">
        <v>0.9</v>
      </c>
      <c r="BK75">
        <v>1.67</v>
      </c>
      <c r="BL75">
        <v>1.01</v>
      </c>
      <c r="BM75">
        <v>0.08</v>
      </c>
      <c r="BN75">
        <v>3.37</v>
      </c>
      <c r="BO75">
        <v>2.9</v>
      </c>
      <c r="BP75">
        <v>0.24</v>
      </c>
      <c r="BQ75">
        <v>1.96</v>
      </c>
      <c r="BR75">
        <v>1.03</v>
      </c>
      <c r="BS75">
        <v>1.58</v>
      </c>
      <c r="BT75">
        <v>2.5942370000000001</v>
      </c>
      <c r="BU75">
        <v>1.292867</v>
      </c>
      <c r="BV75">
        <v>1.850552</v>
      </c>
      <c r="BW75">
        <v>1.872044</v>
      </c>
      <c r="BX75">
        <v>0.94407799999999997</v>
      </c>
      <c r="BY75">
        <v>2.5857329999999998</v>
      </c>
      <c r="BZ75">
        <v>1.279075</v>
      </c>
      <c r="CA75">
        <v>0</v>
      </c>
      <c r="CB75">
        <v>4.927E-3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5.1197509999999999</v>
      </c>
      <c r="CK75">
        <v>0.90098199999999995</v>
      </c>
      <c r="CL75">
        <v>1.867362</v>
      </c>
      <c r="CM75">
        <v>3.3835139999999999</v>
      </c>
      <c r="CN75">
        <v>3.4131670000000001</v>
      </c>
      <c r="CO75">
        <v>2.0134240000000001</v>
      </c>
      <c r="CP75">
        <v>4.102703</v>
      </c>
      <c r="CQ75">
        <v>0</v>
      </c>
      <c r="CR75">
        <v>0.81319799999999998</v>
      </c>
      <c r="CS75">
        <v>2.6914380000000002</v>
      </c>
      <c r="CT75">
        <v>0.48168100000000003</v>
      </c>
      <c r="CU75">
        <v>0.60700500000000002</v>
      </c>
      <c r="CV75">
        <v>0.55844499999999997</v>
      </c>
      <c r="CW75">
        <v>0.92634700000000003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74.992530000000002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660.21544400000005</v>
      </c>
      <c r="L76">
        <v>421.62759999999997</v>
      </c>
      <c r="M76">
        <v>89.528419999999997</v>
      </c>
      <c r="N76">
        <v>114.807047</v>
      </c>
      <c r="O76">
        <v>60.117883999999997</v>
      </c>
      <c r="P76">
        <v>80.640887000000006</v>
      </c>
      <c r="Q76">
        <v>20.775565</v>
      </c>
      <c r="R76">
        <v>40.208396999999998</v>
      </c>
      <c r="S76">
        <v>25.091851999999999</v>
      </c>
      <c r="T76">
        <v>0.53956000000000004</v>
      </c>
      <c r="U76">
        <v>336.23741200000001</v>
      </c>
      <c r="V76">
        <v>18.084894999999999</v>
      </c>
      <c r="W76">
        <v>32.751291999999999</v>
      </c>
      <c r="X76">
        <v>142.131305</v>
      </c>
      <c r="Y76">
        <v>0</v>
      </c>
      <c r="Z76">
        <v>12.629173</v>
      </c>
      <c r="AA76">
        <v>27.073117</v>
      </c>
      <c r="AB76">
        <v>39.638697999999998</v>
      </c>
      <c r="AC76">
        <v>19.341946</v>
      </c>
      <c r="AD76">
        <v>27.264063</v>
      </c>
      <c r="AE76">
        <v>0</v>
      </c>
      <c r="AF76">
        <v>34.262059999999998</v>
      </c>
      <c r="AG76">
        <v>41.356502999999996</v>
      </c>
      <c r="AH76">
        <v>93.004343000000006</v>
      </c>
      <c r="AI76">
        <v>0</v>
      </c>
      <c r="AJ76">
        <v>0</v>
      </c>
      <c r="AK76">
        <v>25.466750000000001</v>
      </c>
      <c r="AL76">
        <v>0</v>
      </c>
      <c r="AM76">
        <v>15.75267</v>
      </c>
      <c r="AN76">
        <v>0.81162299999999998</v>
      </c>
      <c r="AO76">
        <v>0</v>
      </c>
      <c r="AP76">
        <v>5.5540960000000004</v>
      </c>
      <c r="AQ76">
        <v>55.451352</v>
      </c>
      <c r="AR76">
        <v>44.675567999999998</v>
      </c>
      <c r="AS76">
        <v>30.733129000000002</v>
      </c>
      <c r="AT76">
        <v>7.2247079999999997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75.893542999999994</v>
      </c>
      <c r="BA76">
        <f t="shared" si="4"/>
        <v>2598.8909020000006</v>
      </c>
      <c r="BD76">
        <v>5.14</v>
      </c>
      <c r="BE76">
        <v>1.29</v>
      </c>
      <c r="BF76">
        <v>2.89</v>
      </c>
      <c r="BG76">
        <v>1.72</v>
      </c>
      <c r="BH76">
        <v>9.1</v>
      </c>
      <c r="BI76">
        <v>0.93</v>
      </c>
      <c r="BJ76">
        <v>0.9</v>
      </c>
      <c r="BK76">
        <v>1.67</v>
      </c>
      <c r="BL76">
        <v>1.01</v>
      </c>
      <c r="BM76">
        <v>0.08</v>
      </c>
      <c r="BN76">
        <v>3.37</v>
      </c>
      <c r="BO76">
        <v>2.9</v>
      </c>
      <c r="BP76">
        <v>0.24</v>
      </c>
      <c r="BQ76">
        <v>1.96</v>
      </c>
      <c r="BR76">
        <v>1.03</v>
      </c>
      <c r="BS76">
        <v>1.58</v>
      </c>
      <c r="BT76">
        <v>2.5942370000000001</v>
      </c>
      <c r="BU76">
        <v>1.292867</v>
      </c>
      <c r="BV76">
        <v>1.850552</v>
      </c>
      <c r="BW76">
        <v>1.872044</v>
      </c>
      <c r="BX76">
        <v>0.94407799999999997</v>
      </c>
      <c r="BY76">
        <v>2.5857329999999998</v>
      </c>
      <c r="BZ76">
        <v>1.279075</v>
      </c>
      <c r="CA76">
        <v>0</v>
      </c>
      <c r="CB76">
        <v>4.927E-3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5.1197509999999999</v>
      </c>
      <c r="CK76">
        <v>0.90098199999999995</v>
      </c>
      <c r="CL76">
        <v>1.867362</v>
      </c>
      <c r="CM76">
        <v>3.3835139999999999</v>
      </c>
      <c r="CN76">
        <v>3.4131670000000001</v>
      </c>
      <c r="CO76">
        <v>2.0134240000000001</v>
      </c>
      <c r="CP76">
        <v>4.102703</v>
      </c>
      <c r="CQ76">
        <v>0</v>
      </c>
      <c r="CR76">
        <v>0.81319799999999998</v>
      </c>
      <c r="CS76">
        <v>2.6914380000000002</v>
      </c>
      <c r="CT76">
        <v>0.48168100000000003</v>
      </c>
      <c r="CU76">
        <v>1.20187</v>
      </c>
      <c r="CV76">
        <v>0.74459299999999995</v>
      </c>
      <c r="CW76">
        <v>0.92634700000000003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75.893542999999994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660.21544400000005</v>
      </c>
      <c r="L77">
        <v>421.62759999999997</v>
      </c>
      <c r="M77">
        <v>89.528419999999997</v>
      </c>
      <c r="N77">
        <v>114.807047</v>
      </c>
      <c r="O77">
        <v>60.117883999999997</v>
      </c>
      <c r="P77">
        <v>82.096558999999999</v>
      </c>
      <c r="Q77">
        <v>20.775565</v>
      </c>
      <c r="R77">
        <v>40.208396999999998</v>
      </c>
      <c r="S77">
        <v>25.091851999999999</v>
      </c>
      <c r="T77">
        <v>0.53956000000000004</v>
      </c>
      <c r="U77">
        <v>336.23741200000001</v>
      </c>
      <c r="V77">
        <v>18.084894999999999</v>
      </c>
      <c r="W77">
        <v>32.751291999999999</v>
      </c>
      <c r="X77">
        <v>142.131305</v>
      </c>
      <c r="Y77">
        <v>0</v>
      </c>
      <c r="Z77">
        <v>12.629173</v>
      </c>
      <c r="AA77">
        <v>27.073117</v>
      </c>
      <c r="AB77">
        <v>39.638697999999998</v>
      </c>
      <c r="AC77">
        <v>19.341946</v>
      </c>
      <c r="AD77">
        <v>27.264063</v>
      </c>
      <c r="AE77">
        <v>0</v>
      </c>
      <c r="AF77">
        <v>34.262059999999998</v>
      </c>
      <c r="AG77">
        <v>41.356502999999996</v>
      </c>
      <c r="AH77">
        <v>116.25542799999999</v>
      </c>
      <c r="AI77">
        <v>0</v>
      </c>
      <c r="AJ77">
        <v>0</v>
      </c>
      <c r="AK77">
        <v>25.466750000000001</v>
      </c>
      <c r="AL77">
        <v>0</v>
      </c>
      <c r="AM77">
        <v>15.75267</v>
      </c>
      <c r="AN77">
        <v>0.81162299999999998</v>
      </c>
      <c r="AO77">
        <v>0</v>
      </c>
      <c r="AP77">
        <v>5.5540960000000004</v>
      </c>
      <c r="AQ77">
        <v>55.451352</v>
      </c>
      <c r="AR77">
        <v>44.675567999999998</v>
      </c>
      <c r="AS77">
        <v>30.733129000000002</v>
      </c>
      <c r="AT77">
        <v>7.2247079999999997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76.079690999999997</v>
      </c>
      <c r="BA77">
        <f t="shared" si="4"/>
        <v>2623.7838070000003</v>
      </c>
      <c r="BD77">
        <v>5.14</v>
      </c>
      <c r="BE77">
        <v>1.29</v>
      </c>
      <c r="BF77">
        <v>2.89</v>
      </c>
      <c r="BG77">
        <v>1.72</v>
      </c>
      <c r="BH77">
        <v>9.1</v>
      </c>
      <c r="BI77">
        <v>0.93</v>
      </c>
      <c r="BJ77">
        <v>0.9</v>
      </c>
      <c r="BK77">
        <v>1.67</v>
      </c>
      <c r="BL77">
        <v>1.01</v>
      </c>
      <c r="BM77">
        <v>0.08</v>
      </c>
      <c r="BN77">
        <v>3.37</v>
      </c>
      <c r="BO77">
        <v>2.9</v>
      </c>
      <c r="BP77">
        <v>0.24</v>
      </c>
      <c r="BQ77">
        <v>1.96</v>
      </c>
      <c r="BR77">
        <v>1.03</v>
      </c>
      <c r="BS77">
        <v>1.58</v>
      </c>
      <c r="BT77">
        <v>2.5942370000000001</v>
      </c>
      <c r="BU77">
        <v>1.292867</v>
      </c>
      <c r="BV77">
        <v>1.850552</v>
      </c>
      <c r="BW77">
        <v>1.872044</v>
      </c>
      <c r="BX77">
        <v>0.94407799999999997</v>
      </c>
      <c r="BY77">
        <v>2.5857329999999998</v>
      </c>
      <c r="BZ77">
        <v>1.279075</v>
      </c>
      <c r="CA77">
        <v>0</v>
      </c>
      <c r="CB77">
        <v>4.927E-3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5.1197509999999999</v>
      </c>
      <c r="CK77">
        <v>0.90098199999999995</v>
      </c>
      <c r="CL77">
        <v>1.867362</v>
      </c>
      <c r="CM77">
        <v>3.3835139999999999</v>
      </c>
      <c r="CN77">
        <v>3.4131670000000001</v>
      </c>
      <c r="CO77">
        <v>2.0134240000000001</v>
      </c>
      <c r="CP77">
        <v>4.102703</v>
      </c>
      <c r="CQ77">
        <v>0</v>
      </c>
      <c r="CR77">
        <v>0.81319799999999998</v>
      </c>
      <c r="CS77">
        <v>2.6914380000000002</v>
      </c>
      <c r="CT77">
        <v>0.48168100000000003</v>
      </c>
      <c r="CU77">
        <v>1.20187</v>
      </c>
      <c r="CV77">
        <v>0.93074100000000004</v>
      </c>
      <c r="CW77">
        <v>0.92634700000000003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76.079690999999997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660.21544400000005</v>
      </c>
      <c r="L78">
        <v>421.62759999999997</v>
      </c>
      <c r="M78">
        <v>89.528419999999997</v>
      </c>
      <c r="N78">
        <v>114.807047</v>
      </c>
      <c r="O78">
        <v>60.117883999999997</v>
      </c>
      <c r="P78">
        <v>83.512037000000007</v>
      </c>
      <c r="Q78">
        <v>20.775565</v>
      </c>
      <c r="R78">
        <v>40.208396999999998</v>
      </c>
      <c r="S78">
        <v>25.091851999999999</v>
      </c>
      <c r="T78">
        <v>0.53956000000000004</v>
      </c>
      <c r="U78">
        <v>336.23741200000001</v>
      </c>
      <c r="V78">
        <v>18.084894999999999</v>
      </c>
      <c r="W78">
        <v>32.751291999999999</v>
      </c>
      <c r="X78">
        <v>142.131305</v>
      </c>
      <c r="Y78">
        <v>0</v>
      </c>
      <c r="Z78">
        <v>12.629173</v>
      </c>
      <c r="AA78">
        <v>27.073117</v>
      </c>
      <c r="AB78">
        <v>39.638697999999998</v>
      </c>
      <c r="AC78">
        <v>19.341946</v>
      </c>
      <c r="AD78">
        <v>27.264063</v>
      </c>
      <c r="AE78">
        <v>0</v>
      </c>
      <c r="AF78">
        <v>34.262059999999998</v>
      </c>
      <c r="AG78">
        <v>41.356502999999996</v>
      </c>
      <c r="AH78">
        <v>116.25542799999999</v>
      </c>
      <c r="AI78">
        <v>0</v>
      </c>
      <c r="AJ78">
        <v>0</v>
      </c>
      <c r="AK78">
        <v>25.466750000000001</v>
      </c>
      <c r="AL78">
        <v>0</v>
      </c>
      <c r="AM78">
        <v>15.75267</v>
      </c>
      <c r="AN78">
        <v>0.81162299999999998</v>
      </c>
      <c r="AO78">
        <v>0</v>
      </c>
      <c r="AP78">
        <v>5.5540960000000004</v>
      </c>
      <c r="AQ78">
        <v>55.451352</v>
      </c>
      <c r="AR78">
        <v>44.675567999999998</v>
      </c>
      <c r="AS78">
        <v>30.733129000000002</v>
      </c>
      <c r="AT78">
        <v>7.2247079999999997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76.229691000000003</v>
      </c>
      <c r="BA78">
        <f t="shared" si="4"/>
        <v>2625.3492850000002</v>
      </c>
      <c r="BD78">
        <v>5.14</v>
      </c>
      <c r="BE78">
        <v>1.44</v>
      </c>
      <c r="BF78">
        <v>2.89</v>
      </c>
      <c r="BG78">
        <v>1.72</v>
      </c>
      <c r="BH78">
        <v>9.1</v>
      </c>
      <c r="BI78">
        <v>0.93</v>
      </c>
      <c r="BJ78">
        <v>0.9</v>
      </c>
      <c r="BK78">
        <v>1.67</v>
      </c>
      <c r="BL78">
        <v>1.01</v>
      </c>
      <c r="BM78">
        <v>0.08</v>
      </c>
      <c r="BN78">
        <v>3.37</v>
      </c>
      <c r="BO78">
        <v>2.9</v>
      </c>
      <c r="BP78">
        <v>0.24</v>
      </c>
      <c r="BQ78">
        <v>1.96</v>
      </c>
      <c r="BR78">
        <v>1.03</v>
      </c>
      <c r="BS78">
        <v>1.58</v>
      </c>
      <c r="BT78">
        <v>2.5942370000000001</v>
      </c>
      <c r="BU78">
        <v>1.292867</v>
      </c>
      <c r="BV78">
        <v>1.850552</v>
      </c>
      <c r="BW78">
        <v>1.872044</v>
      </c>
      <c r="BX78">
        <v>0.94407799999999997</v>
      </c>
      <c r="BY78">
        <v>2.5857329999999998</v>
      </c>
      <c r="BZ78">
        <v>1.279075</v>
      </c>
      <c r="CA78">
        <v>0</v>
      </c>
      <c r="CB78">
        <v>4.927E-3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5.1197509999999999</v>
      </c>
      <c r="CK78">
        <v>0.90098199999999995</v>
      </c>
      <c r="CL78">
        <v>1.867362</v>
      </c>
      <c r="CM78">
        <v>3.3835139999999999</v>
      </c>
      <c r="CN78">
        <v>3.4131670000000001</v>
      </c>
      <c r="CO78">
        <v>2.0134240000000001</v>
      </c>
      <c r="CP78">
        <v>4.102703</v>
      </c>
      <c r="CQ78">
        <v>0</v>
      </c>
      <c r="CR78">
        <v>0.81319799999999998</v>
      </c>
      <c r="CS78">
        <v>2.6914380000000002</v>
      </c>
      <c r="CT78">
        <v>0.48168100000000003</v>
      </c>
      <c r="CU78">
        <v>1.20187</v>
      </c>
      <c r="CV78">
        <v>0.93074100000000004</v>
      </c>
      <c r="CW78">
        <v>0.92634700000000003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76.229691000000003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660.21544400000005</v>
      </c>
      <c r="L79">
        <v>421.62759999999997</v>
      </c>
      <c r="M79">
        <v>89.528419999999997</v>
      </c>
      <c r="N79">
        <v>114.807047</v>
      </c>
      <c r="O79">
        <v>60.117883999999997</v>
      </c>
      <c r="P79">
        <v>82.804345999999995</v>
      </c>
      <c r="Q79">
        <v>20.775565</v>
      </c>
      <c r="R79">
        <v>40.208396999999998</v>
      </c>
      <c r="S79">
        <v>25.091851999999999</v>
      </c>
      <c r="T79">
        <v>0.53956000000000004</v>
      </c>
      <c r="U79">
        <v>336.23741200000001</v>
      </c>
      <c r="V79">
        <v>18.084894999999999</v>
      </c>
      <c r="W79">
        <v>32.749364999999997</v>
      </c>
      <c r="X79">
        <v>142.131305</v>
      </c>
      <c r="Y79">
        <v>0</v>
      </c>
      <c r="Z79">
        <v>12.629173</v>
      </c>
      <c r="AA79">
        <v>27.073117</v>
      </c>
      <c r="AB79">
        <v>39.638697999999998</v>
      </c>
      <c r="AC79">
        <v>19.341946</v>
      </c>
      <c r="AD79">
        <v>27.264063</v>
      </c>
      <c r="AE79">
        <v>0</v>
      </c>
      <c r="AF79">
        <v>34.262059999999998</v>
      </c>
      <c r="AG79">
        <v>41.356502999999996</v>
      </c>
      <c r="AH79">
        <v>116.25542799999999</v>
      </c>
      <c r="AI79">
        <v>0</v>
      </c>
      <c r="AJ79">
        <v>0</v>
      </c>
      <c r="AK79">
        <v>25.466750000000001</v>
      </c>
      <c r="AL79">
        <v>0</v>
      </c>
      <c r="AM79">
        <v>15.75267</v>
      </c>
      <c r="AN79">
        <v>0.81162299999999998</v>
      </c>
      <c r="AO79">
        <v>0</v>
      </c>
      <c r="AP79">
        <v>5.5540960000000004</v>
      </c>
      <c r="AQ79">
        <v>55.451352</v>
      </c>
      <c r="AR79">
        <v>46.271124</v>
      </c>
      <c r="AS79">
        <v>30.733129000000002</v>
      </c>
      <c r="AT79">
        <v>7.2247079999999997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76.109029000000007</v>
      </c>
      <c r="BA79">
        <f t="shared" si="4"/>
        <v>2626.1145609999999</v>
      </c>
      <c r="BD79">
        <v>5.14</v>
      </c>
      <c r="BE79">
        <v>1.55</v>
      </c>
      <c r="BF79">
        <v>2.89</v>
      </c>
      <c r="BG79">
        <v>1.72</v>
      </c>
      <c r="BH79">
        <v>9.1</v>
      </c>
      <c r="BI79">
        <v>0.93</v>
      </c>
      <c r="BJ79">
        <v>0.9</v>
      </c>
      <c r="BK79">
        <v>1.67</v>
      </c>
      <c r="BL79">
        <v>1.01</v>
      </c>
      <c r="BM79">
        <v>0.08</v>
      </c>
      <c r="BN79">
        <v>3.37</v>
      </c>
      <c r="BO79">
        <v>2.9</v>
      </c>
      <c r="BP79">
        <v>0.24</v>
      </c>
      <c r="BQ79">
        <v>1.96</v>
      </c>
      <c r="BR79">
        <v>1.03</v>
      </c>
      <c r="BS79">
        <v>1.58</v>
      </c>
      <c r="BT79">
        <v>2.5942370000000001</v>
      </c>
      <c r="BU79">
        <v>1.292867</v>
      </c>
      <c r="BV79">
        <v>1.850552</v>
      </c>
      <c r="BW79">
        <v>1.872044</v>
      </c>
      <c r="BX79">
        <v>0.94407799999999997</v>
      </c>
      <c r="BY79">
        <v>2.5857329999999998</v>
      </c>
      <c r="BZ79">
        <v>1.279075</v>
      </c>
      <c r="CA79">
        <v>0</v>
      </c>
      <c r="CB79">
        <v>4.927E-3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5.1197509999999999</v>
      </c>
      <c r="CK79">
        <v>0.90098199999999995</v>
      </c>
      <c r="CL79">
        <v>1.867362</v>
      </c>
      <c r="CM79">
        <v>3.3835139999999999</v>
      </c>
      <c r="CN79">
        <v>3.4131670000000001</v>
      </c>
      <c r="CO79">
        <v>2.0134240000000001</v>
      </c>
      <c r="CP79">
        <v>4.102703</v>
      </c>
      <c r="CQ79">
        <v>0</v>
      </c>
      <c r="CR79">
        <v>0.81319799999999998</v>
      </c>
      <c r="CS79">
        <v>2.6914380000000002</v>
      </c>
      <c r="CT79">
        <v>0.48168100000000003</v>
      </c>
      <c r="CU79">
        <v>0.97120799999999996</v>
      </c>
      <c r="CV79">
        <v>0.93074100000000004</v>
      </c>
      <c r="CW79">
        <v>0.92634700000000003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76.109029000000007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660.21544400000005</v>
      </c>
      <c r="L80">
        <v>421.62759999999997</v>
      </c>
      <c r="M80">
        <v>89.528419999999997</v>
      </c>
      <c r="N80">
        <v>114.807047</v>
      </c>
      <c r="O80">
        <v>60.117883999999997</v>
      </c>
      <c r="P80">
        <v>82.804345999999995</v>
      </c>
      <c r="Q80">
        <v>20.775565</v>
      </c>
      <c r="R80">
        <v>40.208396999999998</v>
      </c>
      <c r="S80">
        <v>25.091851999999999</v>
      </c>
      <c r="T80">
        <v>0.53956000000000004</v>
      </c>
      <c r="U80">
        <v>336.23741200000001</v>
      </c>
      <c r="V80">
        <v>18.084894999999999</v>
      </c>
      <c r="W80">
        <v>32.749364999999997</v>
      </c>
      <c r="X80">
        <v>142.131305</v>
      </c>
      <c r="Y80">
        <v>0</v>
      </c>
      <c r="Z80">
        <v>12.629173</v>
      </c>
      <c r="AA80">
        <v>27.073117</v>
      </c>
      <c r="AB80">
        <v>39.638697999999998</v>
      </c>
      <c r="AC80">
        <v>19.341946</v>
      </c>
      <c r="AD80">
        <v>18.176041999999999</v>
      </c>
      <c r="AE80">
        <v>0</v>
      </c>
      <c r="AF80">
        <v>34.262059999999998</v>
      </c>
      <c r="AG80">
        <v>41.356502999999996</v>
      </c>
      <c r="AH80">
        <v>93.004343000000006</v>
      </c>
      <c r="AI80">
        <v>0</v>
      </c>
      <c r="AJ80">
        <v>0</v>
      </c>
      <c r="AK80">
        <v>25.466750000000001</v>
      </c>
      <c r="AL80">
        <v>0</v>
      </c>
      <c r="AM80">
        <v>15.75267</v>
      </c>
      <c r="AN80">
        <v>0.81162299999999998</v>
      </c>
      <c r="AO80">
        <v>0</v>
      </c>
      <c r="AP80">
        <v>0</v>
      </c>
      <c r="AQ80">
        <v>55.451352</v>
      </c>
      <c r="AR80">
        <v>46.271124</v>
      </c>
      <c r="AS80">
        <v>30.733129000000002</v>
      </c>
      <c r="AT80">
        <v>7.2247079999999997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75.710429000000005</v>
      </c>
      <c r="BA80">
        <f t="shared" si="4"/>
        <v>2587.8227590000001</v>
      </c>
      <c r="BD80">
        <v>5.14</v>
      </c>
      <c r="BE80">
        <v>1.55</v>
      </c>
      <c r="BF80">
        <v>2.89</v>
      </c>
      <c r="BG80">
        <v>1.72</v>
      </c>
      <c r="BH80">
        <v>9.1</v>
      </c>
      <c r="BI80">
        <v>0.93</v>
      </c>
      <c r="BJ80">
        <v>0.9</v>
      </c>
      <c r="BK80">
        <v>1.67</v>
      </c>
      <c r="BL80">
        <v>1.01</v>
      </c>
      <c r="BM80">
        <v>0.08</v>
      </c>
      <c r="BN80">
        <v>3.37</v>
      </c>
      <c r="BO80">
        <v>2.9</v>
      </c>
      <c r="BP80">
        <v>0.24</v>
      </c>
      <c r="BQ80">
        <v>1.96</v>
      </c>
      <c r="BR80">
        <v>1.03</v>
      </c>
      <c r="BS80">
        <v>1.58</v>
      </c>
      <c r="BT80">
        <v>2.5942370000000001</v>
      </c>
      <c r="BU80">
        <v>1.292867</v>
      </c>
      <c r="BV80">
        <v>1.850552</v>
      </c>
      <c r="BW80">
        <v>1.872044</v>
      </c>
      <c r="BX80">
        <v>0.94407799999999997</v>
      </c>
      <c r="BY80">
        <v>2.5857329999999998</v>
      </c>
      <c r="BZ80">
        <v>1.279075</v>
      </c>
      <c r="CA80">
        <v>0</v>
      </c>
      <c r="CB80">
        <v>4.927E-3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5.1197509999999999</v>
      </c>
      <c r="CK80">
        <v>0.90098199999999995</v>
      </c>
      <c r="CL80">
        <v>1.867362</v>
      </c>
      <c r="CM80">
        <v>3.3835139999999999</v>
      </c>
      <c r="CN80">
        <v>3.4131670000000001</v>
      </c>
      <c r="CO80">
        <v>2.0134240000000001</v>
      </c>
      <c r="CP80">
        <v>4.102703</v>
      </c>
      <c r="CQ80">
        <v>0</v>
      </c>
      <c r="CR80">
        <v>0.81319799999999998</v>
      </c>
      <c r="CS80">
        <v>2.6914380000000002</v>
      </c>
      <c r="CT80">
        <v>0.48168100000000003</v>
      </c>
      <c r="CU80">
        <v>0.75875599999999999</v>
      </c>
      <c r="CV80">
        <v>0.74459299999999995</v>
      </c>
      <c r="CW80">
        <v>0.92634700000000003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75.710429000000005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660.21544400000005</v>
      </c>
      <c r="L81">
        <v>421.62759999999997</v>
      </c>
      <c r="M81">
        <v>89.528419999999997</v>
      </c>
      <c r="N81">
        <v>114.807047</v>
      </c>
      <c r="O81">
        <v>60.117883999999997</v>
      </c>
      <c r="P81">
        <v>82.804345999999995</v>
      </c>
      <c r="Q81">
        <v>20.775565</v>
      </c>
      <c r="R81">
        <v>40.208396999999998</v>
      </c>
      <c r="S81">
        <v>25.091851999999999</v>
      </c>
      <c r="T81">
        <v>0.53956000000000004</v>
      </c>
      <c r="U81">
        <v>336.23741200000001</v>
      </c>
      <c r="V81">
        <v>18.084894999999999</v>
      </c>
      <c r="W81">
        <v>32.749364999999997</v>
      </c>
      <c r="X81">
        <v>142.131305</v>
      </c>
      <c r="Y81">
        <v>0</v>
      </c>
      <c r="Z81">
        <v>6.3145860000000003</v>
      </c>
      <c r="AA81">
        <v>13.472619999999999</v>
      </c>
      <c r="AB81">
        <v>26.425799000000001</v>
      </c>
      <c r="AC81">
        <v>9.6614380000000004</v>
      </c>
      <c r="AD81">
        <v>9.0880209999999995</v>
      </c>
      <c r="AE81">
        <v>0</v>
      </c>
      <c r="AF81">
        <v>25.06025</v>
      </c>
      <c r="AG81">
        <v>41.356502999999996</v>
      </c>
      <c r="AH81">
        <v>75.307159999999996</v>
      </c>
      <c r="AI81">
        <v>0</v>
      </c>
      <c r="AJ81">
        <v>0</v>
      </c>
      <c r="AK81">
        <v>25.466750000000001</v>
      </c>
      <c r="AL81">
        <v>0</v>
      </c>
      <c r="AM81">
        <v>10.523039000000001</v>
      </c>
      <c r="AN81">
        <v>0.81162299999999998</v>
      </c>
      <c r="AO81">
        <v>0</v>
      </c>
      <c r="AP81">
        <v>0</v>
      </c>
      <c r="AQ81">
        <v>41.588514000000004</v>
      </c>
      <c r="AR81">
        <v>46.271124</v>
      </c>
      <c r="AS81">
        <v>30.733129000000002</v>
      </c>
      <c r="AT81">
        <v>7.2247079999999997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75.272560999999996</v>
      </c>
      <c r="BA81">
        <f t="shared" si="4"/>
        <v>2489.4969170000004</v>
      </c>
      <c r="BD81">
        <v>5.14</v>
      </c>
      <c r="BE81">
        <v>1.67</v>
      </c>
      <c r="BF81">
        <v>2.89</v>
      </c>
      <c r="BG81">
        <v>1.72</v>
      </c>
      <c r="BH81">
        <v>9.1</v>
      </c>
      <c r="BI81">
        <v>0.93</v>
      </c>
      <c r="BJ81">
        <v>0.9</v>
      </c>
      <c r="BK81">
        <v>1.67</v>
      </c>
      <c r="BL81">
        <v>1.01</v>
      </c>
      <c r="BM81">
        <v>0.08</v>
      </c>
      <c r="BN81">
        <v>3.37</v>
      </c>
      <c r="BO81">
        <v>2.9</v>
      </c>
      <c r="BP81">
        <v>0.24</v>
      </c>
      <c r="BQ81">
        <v>1.96</v>
      </c>
      <c r="BR81">
        <v>1.03</v>
      </c>
      <c r="BS81">
        <v>1.58</v>
      </c>
      <c r="BT81">
        <v>2.5942370000000001</v>
      </c>
      <c r="BU81">
        <v>1.292867</v>
      </c>
      <c r="BV81">
        <v>1.8706879999999999</v>
      </c>
      <c r="BW81">
        <v>1.872044</v>
      </c>
      <c r="BX81">
        <v>0.94407799999999997</v>
      </c>
      <c r="BY81">
        <v>2.5857329999999998</v>
      </c>
      <c r="BZ81">
        <v>1.279075</v>
      </c>
      <c r="CA81">
        <v>0</v>
      </c>
      <c r="CB81">
        <v>4.927E-3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5.1197509999999999</v>
      </c>
      <c r="CK81">
        <v>0.90098199999999995</v>
      </c>
      <c r="CL81">
        <v>1.867362</v>
      </c>
      <c r="CM81">
        <v>3.3835139999999999</v>
      </c>
      <c r="CN81">
        <v>3.4131670000000001</v>
      </c>
      <c r="CO81">
        <v>2.0134240000000001</v>
      </c>
      <c r="CP81">
        <v>4.102703</v>
      </c>
      <c r="CQ81">
        <v>0</v>
      </c>
      <c r="CR81">
        <v>0.81319799999999998</v>
      </c>
      <c r="CS81">
        <v>2.6914380000000002</v>
      </c>
      <c r="CT81">
        <v>0.48168100000000003</v>
      </c>
      <c r="CU81">
        <v>0.32373600000000002</v>
      </c>
      <c r="CV81">
        <v>0.60160899999999995</v>
      </c>
      <c r="CW81">
        <v>0.92634700000000003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75.272560999999996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660.21544400000005</v>
      </c>
      <c r="L82">
        <v>421.62759999999997</v>
      </c>
      <c r="M82">
        <v>89.528419999999997</v>
      </c>
      <c r="N82">
        <v>114.807047</v>
      </c>
      <c r="O82">
        <v>60.117883999999997</v>
      </c>
      <c r="P82">
        <v>82.804345999999995</v>
      </c>
      <c r="Q82">
        <v>20.775565</v>
      </c>
      <c r="R82">
        <v>40.208396999999998</v>
      </c>
      <c r="S82">
        <v>25.091851999999999</v>
      </c>
      <c r="T82">
        <v>0.53956000000000004</v>
      </c>
      <c r="U82">
        <v>336.23741200000001</v>
      </c>
      <c r="V82">
        <v>18.084894999999999</v>
      </c>
      <c r="W82">
        <v>32.749364999999997</v>
      </c>
      <c r="X82">
        <v>142.131305</v>
      </c>
      <c r="Y82">
        <v>0</v>
      </c>
      <c r="Z82">
        <v>6.3145860000000003</v>
      </c>
      <c r="AA82">
        <v>3.6535920000000002</v>
      </c>
      <c r="AB82">
        <v>3.3433449999999998</v>
      </c>
      <c r="AC82">
        <v>9.6614380000000004</v>
      </c>
      <c r="AD82">
        <v>9.0880209999999995</v>
      </c>
      <c r="AE82">
        <v>0</v>
      </c>
      <c r="AF82">
        <v>25.06025</v>
      </c>
      <c r="AG82">
        <v>41.356502999999996</v>
      </c>
      <c r="AH82">
        <v>56.480370000000001</v>
      </c>
      <c r="AI82">
        <v>0</v>
      </c>
      <c r="AJ82">
        <v>0</v>
      </c>
      <c r="AK82">
        <v>25.466750000000001</v>
      </c>
      <c r="AL82">
        <v>0</v>
      </c>
      <c r="AM82">
        <v>5.2615189999999998</v>
      </c>
      <c r="AN82">
        <v>0.81162299999999998</v>
      </c>
      <c r="AO82">
        <v>0</v>
      </c>
      <c r="AP82">
        <v>0.24684900000000001</v>
      </c>
      <c r="AQ82">
        <v>13.862838</v>
      </c>
      <c r="AR82">
        <v>46.271124</v>
      </c>
      <c r="AS82">
        <v>30.733129000000002</v>
      </c>
      <c r="AT82">
        <v>7.2247079999999997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74.951102000000006</v>
      </c>
      <c r="BA82">
        <f t="shared" si="4"/>
        <v>2404.7068390000009</v>
      </c>
      <c r="BD82">
        <v>5.14</v>
      </c>
      <c r="BE82">
        <v>1.82</v>
      </c>
      <c r="BF82">
        <v>2.89</v>
      </c>
      <c r="BG82">
        <v>1.72</v>
      </c>
      <c r="BH82">
        <v>9.1</v>
      </c>
      <c r="BI82">
        <v>0.93</v>
      </c>
      <c r="BJ82">
        <v>0.9</v>
      </c>
      <c r="BK82">
        <v>1.67</v>
      </c>
      <c r="BL82">
        <v>1.01</v>
      </c>
      <c r="BM82">
        <v>0.08</v>
      </c>
      <c r="BN82">
        <v>3.37</v>
      </c>
      <c r="BO82">
        <v>2.9</v>
      </c>
      <c r="BP82">
        <v>0.24</v>
      </c>
      <c r="BQ82">
        <v>1.96</v>
      </c>
      <c r="BR82">
        <v>1.03</v>
      </c>
      <c r="BS82">
        <v>1.58</v>
      </c>
      <c r="BT82">
        <v>2.5942370000000001</v>
      </c>
      <c r="BU82">
        <v>1.292867</v>
      </c>
      <c r="BV82">
        <v>1.8713439999999999</v>
      </c>
      <c r="BW82">
        <v>1.872044</v>
      </c>
      <c r="BX82">
        <v>0.94407799999999997</v>
      </c>
      <c r="BY82">
        <v>2.5857329999999998</v>
      </c>
      <c r="BZ82">
        <v>1.279075</v>
      </c>
      <c r="CA82">
        <v>0</v>
      </c>
      <c r="CB82">
        <v>4.927E-3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5.1197509999999999</v>
      </c>
      <c r="CK82">
        <v>0.90098199999999995</v>
      </c>
      <c r="CL82">
        <v>1.867362</v>
      </c>
      <c r="CM82">
        <v>3.3835139999999999</v>
      </c>
      <c r="CN82">
        <v>3.4131670000000001</v>
      </c>
      <c r="CO82">
        <v>2.0134240000000001</v>
      </c>
      <c r="CP82">
        <v>4.102703</v>
      </c>
      <c r="CQ82">
        <v>0</v>
      </c>
      <c r="CR82">
        <v>0.81319799999999998</v>
      </c>
      <c r="CS82">
        <v>2.6914380000000002</v>
      </c>
      <c r="CT82">
        <v>0.48168100000000003</v>
      </c>
      <c r="CU82">
        <v>0</v>
      </c>
      <c r="CV82">
        <v>0.45323000000000002</v>
      </c>
      <c r="CW82">
        <v>0.92634700000000003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74.951102000000006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651.20228699999996</v>
      </c>
      <c r="L83">
        <v>421.62759999999997</v>
      </c>
      <c r="M83">
        <v>89.528419999999997</v>
      </c>
      <c r="N83">
        <v>114.807047</v>
      </c>
      <c r="O83">
        <v>60.117883999999997</v>
      </c>
      <c r="P83">
        <v>82.804345999999995</v>
      </c>
      <c r="Q83">
        <v>20.775565</v>
      </c>
      <c r="R83">
        <v>40.208396999999998</v>
      </c>
      <c r="S83">
        <v>25.091851999999999</v>
      </c>
      <c r="T83">
        <v>0.53956000000000004</v>
      </c>
      <c r="U83">
        <v>336.23741200000001</v>
      </c>
      <c r="V83">
        <v>18.084894999999999</v>
      </c>
      <c r="W83">
        <v>32.749364999999997</v>
      </c>
      <c r="X83">
        <v>142.131305</v>
      </c>
      <c r="Y83">
        <v>0</v>
      </c>
      <c r="Z83">
        <v>6.3145860000000003</v>
      </c>
      <c r="AA83">
        <v>0</v>
      </c>
      <c r="AB83">
        <v>3.3433449999999998</v>
      </c>
      <c r="AC83">
        <v>9.6614380000000004</v>
      </c>
      <c r="AD83">
        <v>9.0880209999999995</v>
      </c>
      <c r="AE83">
        <v>0</v>
      </c>
      <c r="AF83">
        <v>25.06025</v>
      </c>
      <c r="AG83">
        <v>41.356502999999996</v>
      </c>
      <c r="AH83">
        <v>37.653579999999998</v>
      </c>
      <c r="AI83">
        <v>0</v>
      </c>
      <c r="AJ83">
        <v>0</v>
      </c>
      <c r="AK83">
        <v>25.466750000000001</v>
      </c>
      <c r="AL83">
        <v>0</v>
      </c>
      <c r="AM83">
        <v>5.2615189999999998</v>
      </c>
      <c r="AN83">
        <v>0.81162299999999998</v>
      </c>
      <c r="AO83">
        <v>0</v>
      </c>
      <c r="AP83">
        <v>0.24684900000000001</v>
      </c>
      <c r="AQ83">
        <v>0</v>
      </c>
      <c r="AR83">
        <v>46.271124</v>
      </c>
      <c r="AS83">
        <v>30.733129000000002</v>
      </c>
      <c r="AT83">
        <v>7.2247079999999997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74.830026000000004</v>
      </c>
      <c r="BA83">
        <f t="shared" si="4"/>
        <v>2359.2293860000004</v>
      </c>
      <c r="BD83">
        <v>5.14</v>
      </c>
      <c r="BE83">
        <v>1.85</v>
      </c>
      <c r="BF83">
        <v>2.89</v>
      </c>
      <c r="BG83">
        <v>1.72</v>
      </c>
      <c r="BH83">
        <v>9.1</v>
      </c>
      <c r="BI83">
        <v>0.93</v>
      </c>
      <c r="BJ83">
        <v>0.9</v>
      </c>
      <c r="BK83">
        <v>1.67</v>
      </c>
      <c r="BL83">
        <v>1.01</v>
      </c>
      <c r="BM83">
        <v>0.08</v>
      </c>
      <c r="BN83">
        <v>3.37</v>
      </c>
      <c r="BO83">
        <v>2.9</v>
      </c>
      <c r="BP83">
        <v>0.24</v>
      </c>
      <c r="BQ83">
        <v>1.96</v>
      </c>
      <c r="BR83">
        <v>1.03</v>
      </c>
      <c r="BS83">
        <v>1.58</v>
      </c>
      <c r="BT83">
        <v>2.5942370000000001</v>
      </c>
      <c r="BU83">
        <v>1.292867</v>
      </c>
      <c r="BV83">
        <v>1.8713439999999999</v>
      </c>
      <c r="BW83">
        <v>1.872044</v>
      </c>
      <c r="BX83">
        <v>0.94407799999999997</v>
      </c>
      <c r="BY83">
        <v>2.5857329999999998</v>
      </c>
      <c r="BZ83">
        <v>1.279075</v>
      </c>
      <c r="CA83">
        <v>0</v>
      </c>
      <c r="CB83">
        <v>4.927E-3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5.1197509999999999</v>
      </c>
      <c r="CK83">
        <v>0.90098199999999995</v>
      </c>
      <c r="CL83">
        <v>1.867362</v>
      </c>
      <c r="CM83">
        <v>3.3835139999999999</v>
      </c>
      <c r="CN83">
        <v>3.4131670000000001</v>
      </c>
      <c r="CO83">
        <v>2.0134240000000001</v>
      </c>
      <c r="CP83">
        <v>4.102703</v>
      </c>
      <c r="CQ83">
        <v>0</v>
      </c>
      <c r="CR83">
        <v>0.81319799999999998</v>
      </c>
      <c r="CS83">
        <v>2.6914380000000002</v>
      </c>
      <c r="CT83">
        <v>0.48168100000000003</v>
      </c>
      <c r="CU83">
        <v>0</v>
      </c>
      <c r="CV83">
        <v>0.30215399999999998</v>
      </c>
      <c r="CW83">
        <v>0.92634700000000003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74.830026000000004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651.20228699999996</v>
      </c>
      <c r="L84">
        <v>421.62759999999997</v>
      </c>
      <c r="M84">
        <v>89.528419999999997</v>
      </c>
      <c r="N84">
        <v>114.807047</v>
      </c>
      <c r="O84">
        <v>60.117883999999997</v>
      </c>
      <c r="P84">
        <v>82.804345999999995</v>
      </c>
      <c r="Q84">
        <v>20.775565</v>
      </c>
      <c r="R84">
        <v>40.208396999999998</v>
      </c>
      <c r="S84">
        <v>25.091851999999999</v>
      </c>
      <c r="T84">
        <v>0.53956000000000004</v>
      </c>
      <c r="U84">
        <v>336.23741200000001</v>
      </c>
      <c r="V84">
        <v>18.084894999999999</v>
      </c>
      <c r="W84">
        <v>32.749364999999997</v>
      </c>
      <c r="X84">
        <v>142.131305</v>
      </c>
      <c r="Y84">
        <v>0</v>
      </c>
      <c r="Z84">
        <v>6.3145860000000003</v>
      </c>
      <c r="AA84">
        <v>0</v>
      </c>
      <c r="AB84">
        <v>3.3433449999999998</v>
      </c>
      <c r="AC84">
        <v>9.6614380000000004</v>
      </c>
      <c r="AD84">
        <v>0</v>
      </c>
      <c r="AE84">
        <v>0</v>
      </c>
      <c r="AF84">
        <v>25.06025</v>
      </c>
      <c r="AG84">
        <v>41.356502999999996</v>
      </c>
      <c r="AH84">
        <v>29.746327999999998</v>
      </c>
      <c r="AI84">
        <v>0</v>
      </c>
      <c r="AJ84">
        <v>0</v>
      </c>
      <c r="AK84">
        <v>25.466750000000001</v>
      </c>
      <c r="AL84">
        <v>0</v>
      </c>
      <c r="AM84">
        <v>5.2615189999999998</v>
      </c>
      <c r="AN84">
        <v>0.81162299999999998</v>
      </c>
      <c r="AO84">
        <v>0</v>
      </c>
      <c r="AP84">
        <v>0.24684900000000001</v>
      </c>
      <c r="AQ84">
        <v>0</v>
      </c>
      <c r="AR84">
        <v>46.271124</v>
      </c>
      <c r="AS84">
        <v>30.733129000000002</v>
      </c>
      <c r="AT84">
        <v>7.2247079999999997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74.675278000000006</v>
      </c>
      <c r="BA84">
        <f t="shared" si="4"/>
        <v>2342.0793650000005</v>
      </c>
      <c r="BD84">
        <v>5.14</v>
      </c>
      <c r="BE84">
        <v>1.85</v>
      </c>
      <c r="BF84">
        <v>2.89</v>
      </c>
      <c r="BG84">
        <v>1.72</v>
      </c>
      <c r="BH84">
        <v>9.1</v>
      </c>
      <c r="BI84">
        <v>0.84</v>
      </c>
      <c r="BJ84">
        <v>0.9</v>
      </c>
      <c r="BK84">
        <v>1.67</v>
      </c>
      <c r="BL84">
        <v>1.01</v>
      </c>
      <c r="BM84">
        <v>0.08</v>
      </c>
      <c r="BN84">
        <v>3.37</v>
      </c>
      <c r="BO84">
        <v>2.9</v>
      </c>
      <c r="BP84">
        <v>0.24</v>
      </c>
      <c r="BQ84">
        <v>1.96</v>
      </c>
      <c r="BR84">
        <v>1.03</v>
      </c>
      <c r="BS84">
        <v>1.58</v>
      </c>
      <c r="BT84">
        <v>2.5942370000000001</v>
      </c>
      <c r="BU84">
        <v>1.292867</v>
      </c>
      <c r="BV84">
        <v>1.8713439999999999</v>
      </c>
      <c r="BW84">
        <v>1.872044</v>
      </c>
      <c r="BX84">
        <v>0.94407799999999997</v>
      </c>
      <c r="BY84">
        <v>2.5857329999999998</v>
      </c>
      <c r="BZ84">
        <v>1.279075</v>
      </c>
      <c r="CA84">
        <v>0</v>
      </c>
      <c r="CB84">
        <v>4.927E-3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5.1197509999999999</v>
      </c>
      <c r="CK84">
        <v>0.90098199999999995</v>
      </c>
      <c r="CL84">
        <v>1.867362</v>
      </c>
      <c r="CM84">
        <v>3.3835139999999999</v>
      </c>
      <c r="CN84">
        <v>3.4131670000000001</v>
      </c>
      <c r="CO84">
        <v>2.0134240000000001</v>
      </c>
      <c r="CP84">
        <v>4.102703</v>
      </c>
      <c r="CQ84">
        <v>0</v>
      </c>
      <c r="CR84">
        <v>0.81319799999999998</v>
      </c>
      <c r="CS84">
        <v>2.6914380000000002</v>
      </c>
      <c r="CT84">
        <v>0.48168100000000003</v>
      </c>
      <c r="CU84">
        <v>0</v>
      </c>
      <c r="CV84">
        <v>0.23740600000000001</v>
      </c>
      <c r="CW84">
        <v>0.92634700000000003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74.675278000000006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651.20228699999996</v>
      </c>
      <c r="L85">
        <v>421.62759999999997</v>
      </c>
      <c r="M85">
        <v>89.528419999999997</v>
      </c>
      <c r="N85">
        <v>114.807047</v>
      </c>
      <c r="O85">
        <v>60.117883999999997</v>
      </c>
      <c r="P85">
        <v>82.804345999999995</v>
      </c>
      <c r="Q85">
        <v>20.775565</v>
      </c>
      <c r="R85">
        <v>40.208396999999998</v>
      </c>
      <c r="S85">
        <v>25.091851999999999</v>
      </c>
      <c r="T85">
        <v>0.53956000000000004</v>
      </c>
      <c r="U85">
        <v>336.23741200000001</v>
      </c>
      <c r="V85">
        <v>18.084894999999999</v>
      </c>
      <c r="W85">
        <v>32.749364999999997</v>
      </c>
      <c r="X85">
        <v>142.131305</v>
      </c>
      <c r="Y85">
        <v>0</v>
      </c>
      <c r="Z85">
        <v>6.3145860000000003</v>
      </c>
      <c r="AA85">
        <v>0</v>
      </c>
      <c r="AB85">
        <v>3.3433449999999998</v>
      </c>
      <c r="AC85">
        <v>9.6614380000000004</v>
      </c>
      <c r="AD85">
        <v>0</v>
      </c>
      <c r="AE85">
        <v>0</v>
      </c>
      <c r="AF85">
        <v>25.06025</v>
      </c>
      <c r="AG85">
        <v>41.356502999999996</v>
      </c>
      <c r="AH85">
        <v>18.826789999999999</v>
      </c>
      <c r="AI85">
        <v>0</v>
      </c>
      <c r="AJ85">
        <v>0</v>
      </c>
      <c r="AK85">
        <v>25.466750000000001</v>
      </c>
      <c r="AL85">
        <v>0</v>
      </c>
      <c r="AM85">
        <v>5.2615189999999998</v>
      </c>
      <c r="AN85">
        <v>0.81162299999999998</v>
      </c>
      <c r="AO85">
        <v>0</v>
      </c>
      <c r="AP85">
        <v>0.24684900000000001</v>
      </c>
      <c r="AQ85">
        <v>0</v>
      </c>
      <c r="AR85">
        <v>38.825195999999998</v>
      </c>
      <c r="AS85">
        <v>30.733129000000002</v>
      </c>
      <c r="AT85">
        <v>7.2247079999999997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74.588949</v>
      </c>
      <c r="BA85">
        <f t="shared" si="4"/>
        <v>2323.6275700000001</v>
      </c>
      <c r="BD85">
        <v>5.14</v>
      </c>
      <c r="BE85">
        <v>1.85</v>
      </c>
      <c r="BF85">
        <v>2.89</v>
      </c>
      <c r="BG85">
        <v>1.72</v>
      </c>
      <c r="BH85">
        <v>9.1</v>
      </c>
      <c r="BI85">
        <v>0.84</v>
      </c>
      <c r="BJ85">
        <v>0.9</v>
      </c>
      <c r="BK85">
        <v>1.67</v>
      </c>
      <c r="BL85">
        <v>1.01</v>
      </c>
      <c r="BM85">
        <v>0.08</v>
      </c>
      <c r="BN85">
        <v>3.37</v>
      </c>
      <c r="BO85">
        <v>2.9</v>
      </c>
      <c r="BP85">
        <v>0.24</v>
      </c>
      <c r="BQ85">
        <v>1.96</v>
      </c>
      <c r="BR85">
        <v>1.03</v>
      </c>
      <c r="BS85">
        <v>1.58</v>
      </c>
      <c r="BT85">
        <v>2.5942370000000001</v>
      </c>
      <c r="BU85">
        <v>1.292867</v>
      </c>
      <c r="BV85">
        <v>1.8713439999999999</v>
      </c>
      <c r="BW85">
        <v>1.872044</v>
      </c>
      <c r="BX85">
        <v>0.94407799999999997</v>
      </c>
      <c r="BY85">
        <v>2.5857329999999998</v>
      </c>
      <c r="BZ85">
        <v>1.279075</v>
      </c>
      <c r="CA85">
        <v>0</v>
      </c>
      <c r="CB85">
        <v>4.927E-3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5.1197509999999999</v>
      </c>
      <c r="CK85">
        <v>0.90098199999999995</v>
      </c>
      <c r="CL85">
        <v>1.867362</v>
      </c>
      <c r="CM85">
        <v>3.3835139999999999</v>
      </c>
      <c r="CN85">
        <v>3.4131670000000001</v>
      </c>
      <c r="CO85">
        <v>2.0134240000000001</v>
      </c>
      <c r="CP85">
        <v>4.102703</v>
      </c>
      <c r="CQ85">
        <v>0</v>
      </c>
      <c r="CR85">
        <v>0.81319799999999998</v>
      </c>
      <c r="CS85">
        <v>2.6914380000000002</v>
      </c>
      <c r="CT85">
        <v>0.48168100000000003</v>
      </c>
      <c r="CU85">
        <v>0</v>
      </c>
      <c r="CV85">
        <v>0.15107699999999999</v>
      </c>
      <c r="CW85">
        <v>0.92634700000000003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74.588949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651.20228699999996</v>
      </c>
      <c r="L86">
        <v>421.62759999999997</v>
      </c>
      <c r="M86">
        <v>89.528419999999997</v>
      </c>
      <c r="N86">
        <v>114.807047</v>
      </c>
      <c r="O86">
        <v>60.117883999999997</v>
      </c>
      <c r="P86">
        <v>82.804345999999995</v>
      </c>
      <c r="Q86">
        <v>20.775565</v>
      </c>
      <c r="R86">
        <v>40.208396999999998</v>
      </c>
      <c r="S86">
        <v>25.091851999999999</v>
      </c>
      <c r="T86">
        <v>0.53956000000000004</v>
      </c>
      <c r="U86">
        <v>336.23741200000001</v>
      </c>
      <c r="V86">
        <v>18.084894999999999</v>
      </c>
      <c r="W86">
        <v>32.749364999999997</v>
      </c>
      <c r="X86">
        <v>142.131305</v>
      </c>
      <c r="Y86">
        <v>0</v>
      </c>
      <c r="Z86">
        <v>6.3145860000000003</v>
      </c>
      <c r="AA86">
        <v>0</v>
      </c>
      <c r="AB86">
        <v>3.3433449999999998</v>
      </c>
      <c r="AC86">
        <v>9.6614380000000004</v>
      </c>
      <c r="AD86">
        <v>0</v>
      </c>
      <c r="AE86">
        <v>0</v>
      </c>
      <c r="AF86">
        <v>25.06025</v>
      </c>
      <c r="AG86">
        <v>41.356502999999996</v>
      </c>
      <c r="AH86">
        <v>18.826789999999999</v>
      </c>
      <c r="AI86">
        <v>0</v>
      </c>
      <c r="AJ86">
        <v>0</v>
      </c>
      <c r="AK86">
        <v>25.466750000000001</v>
      </c>
      <c r="AL86">
        <v>0</v>
      </c>
      <c r="AM86">
        <v>5.2615189999999998</v>
      </c>
      <c r="AN86">
        <v>0.81162299999999998</v>
      </c>
      <c r="AO86">
        <v>0</v>
      </c>
      <c r="AP86">
        <v>0.24684900000000001</v>
      </c>
      <c r="AQ86">
        <v>0</v>
      </c>
      <c r="AR86">
        <v>38.825195999999998</v>
      </c>
      <c r="AS86">
        <v>30.733129000000002</v>
      </c>
      <c r="AT86">
        <v>7.2247079999999997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74.588949</v>
      </c>
      <c r="BA86">
        <f t="shared" si="4"/>
        <v>2323.6275700000001</v>
      </c>
      <c r="BD86">
        <v>5.14</v>
      </c>
      <c r="BE86">
        <v>1.85</v>
      </c>
      <c r="BF86">
        <v>2.89</v>
      </c>
      <c r="BG86">
        <v>1.72</v>
      </c>
      <c r="BH86">
        <v>9.1</v>
      </c>
      <c r="BI86">
        <v>0.84</v>
      </c>
      <c r="BJ86">
        <v>0.9</v>
      </c>
      <c r="BK86">
        <v>1.67</v>
      </c>
      <c r="BL86">
        <v>1.01</v>
      </c>
      <c r="BM86">
        <v>0.08</v>
      </c>
      <c r="BN86">
        <v>3.37</v>
      </c>
      <c r="BO86">
        <v>2.9</v>
      </c>
      <c r="BP86">
        <v>0.24</v>
      </c>
      <c r="BQ86">
        <v>1.96</v>
      </c>
      <c r="BR86">
        <v>1.03</v>
      </c>
      <c r="BS86">
        <v>1.58</v>
      </c>
      <c r="BT86">
        <v>2.5942370000000001</v>
      </c>
      <c r="BU86">
        <v>1.292867</v>
      </c>
      <c r="BV86">
        <v>1.8713439999999999</v>
      </c>
      <c r="BW86">
        <v>1.872044</v>
      </c>
      <c r="BX86">
        <v>0.94407799999999997</v>
      </c>
      <c r="BY86">
        <v>2.5857329999999998</v>
      </c>
      <c r="BZ86">
        <v>1.279075</v>
      </c>
      <c r="CA86">
        <v>0</v>
      </c>
      <c r="CB86">
        <v>4.927E-3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5.1197509999999999</v>
      </c>
      <c r="CK86">
        <v>0.90098199999999995</v>
      </c>
      <c r="CL86">
        <v>1.867362</v>
      </c>
      <c r="CM86">
        <v>3.3835139999999999</v>
      </c>
      <c r="CN86">
        <v>3.4131670000000001</v>
      </c>
      <c r="CO86">
        <v>2.0134240000000001</v>
      </c>
      <c r="CP86">
        <v>4.102703</v>
      </c>
      <c r="CQ86">
        <v>0</v>
      </c>
      <c r="CR86">
        <v>0.81319799999999998</v>
      </c>
      <c r="CS86">
        <v>2.6914380000000002</v>
      </c>
      <c r="CT86">
        <v>0.48168100000000003</v>
      </c>
      <c r="CU86">
        <v>0</v>
      </c>
      <c r="CV86">
        <v>0.15107699999999999</v>
      </c>
      <c r="CW86">
        <v>0.92634700000000003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74.588949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651.20228699999996</v>
      </c>
      <c r="L87">
        <v>421.62759999999997</v>
      </c>
      <c r="M87">
        <v>89.528419999999997</v>
      </c>
      <c r="N87">
        <v>114.807047</v>
      </c>
      <c r="O87">
        <v>60.117883999999997</v>
      </c>
      <c r="P87">
        <v>82.804345999999995</v>
      </c>
      <c r="Q87">
        <v>20.186288000000001</v>
      </c>
      <c r="R87">
        <v>40.208396999999998</v>
      </c>
      <c r="S87">
        <v>25.091851999999999</v>
      </c>
      <c r="T87">
        <v>0.53956000000000004</v>
      </c>
      <c r="U87">
        <v>336.23741200000001</v>
      </c>
      <c r="V87">
        <v>18.084894999999999</v>
      </c>
      <c r="W87">
        <v>32.749364999999997</v>
      </c>
      <c r="X87">
        <v>142.131305</v>
      </c>
      <c r="Y87">
        <v>0</v>
      </c>
      <c r="Z87">
        <v>6.3145860000000003</v>
      </c>
      <c r="AA87">
        <v>0</v>
      </c>
      <c r="AB87">
        <v>3.3433449999999998</v>
      </c>
      <c r="AC87">
        <v>9.6614380000000004</v>
      </c>
      <c r="AD87">
        <v>0</v>
      </c>
      <c r="AE87">
        <v>0</v>
      </c>
      <c r="AF87">
        <v>25.06025</v>
      </c>
      <c r="AG87">
        <v>41.356502999999996</v>
      </c>
      <c r="AH87">
        <v>0</v>
      </c>
      <c r="AI87">
        <v>0</v>
      </c>
      <c r="AJ87">
        <v>0</v>
      </c>
      <c r="AK87">
        <v>25.466750000000001</v>
      </c>
      <c r="AL87">
        <v>0</v>
      </c>
      <c r="AM87">
        <v>5.2615189999999998</v>
      </c>
      <c r="AN87">
        <v>0.81162299999999998</v>
      </c>
      <c r="AO87">
        <v>0</v>
      </c>
      <c r="AP87">
        <v>0.24684900000000001</v>
      </c>
      <c r="AQ87">
        <v>0</v>
      </c>
      <c r="AR87">
        <v>42.548160000000003</v>
      </c>
      <c r="AS87">
        <v>30.733129000000002</v>
      </c>
      <c r="AT87">
        <v>7.2247079999999997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74.437871999999999</v>
      </c>
      <c r="BA87">
        <f t="shared" si="4"/>
        <v>2307.7833900000001</v>
      </c>
      <c r="BD87">
        <v>5.14</v>
      </c>
      <c r="BE87">
        <v>1.85</v>
      </c>
      <c r="BF87">
        <v>2.89</v>
      </c>
      <c r="BG87">
        <v>1.72</v>
      </c>
      <c r="BH87">
        <v>9.1</v>
      </c>
      <c r="BI87">
        <v>0.84</v>
      </c>
      <c r="BJ87">
        <v>0.9</v>
      </c>
      <c r="BK87">
        <v>1.67</v>
      </c>
      <c r="BL87">
        <v>1.01</v>
      </c>
      <c r="BM87">
        <v>0.08</v>
      </c>
      <c r="BN87">
        <v>3.37</v>
      </c>
      <c r="BO87">
        <v>2.9</v>
      </c>
      <c r="BP87">
        <v>0.24</v>
      </c>
      <c r="BQ87">
        <v>1.96</v>
      </c>
      <c r="BR87">
        <v>1.03</v>
      </c>
      <c r="BS87">
        <v>1.58</v>
      </c>
      <c r="BT87">
        <v>2.5942370000000001</v>
      </c>
      <c r="BU87">
        <v>1.292867</v>
      </c>
      <c r="BV87">
        <v>1.8713439999999999</v>
      </c>
      <c r="BW87">
        <v>1.872044</v>
      </c>
      <c r="BX87">
        <v>0.94407799999999997</v>
      </c>
      <c r="BY87">
        <v>2.5857329999999998</v>
      </c>
      <c r="BZ87">
        <v>1.279075</v>
      </c>
      <c r="CA87">
        <v>0</v>
      </c>
      <c r="CB87">
        <v>4.927E-3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5.1197509999999999</v>
      </c>
      <c r="CK87">
        <v>0.90098199999999995</v>
      </c>
      <c r="CL87">
        <v>1.867362</v>
      </c>
      <c r="CM87">
        <v>3.3835139999999999</v>
      </c>
      <c r="CN87">
        <v>3.4131670000000001</v>
      </c>
      <c r="CO87">
        <v>2.0134240000000001</v>
      </c>
      <c r="CP87">
        <v>4.102703</v>
      </c>
      <c r="CQ87">
        <v>0</v>
      </c>
      <c r="CR87">
        <v>0.81319799999999998</v>
      </c>
      <c r="CS87">
        <v>2.6914380000000002</v>
      </c>
      <c r="CT87">
        <v>0.48168100000000003</v>
      </c>
      <c r="CU87">
        <v>0</v>
      </c>
      <c r="CV87">
        <v>0</v>
      </c>
      <c r="CW87">
        <v>0.92634700000000003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74.437871999999999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651.20228699999996</v>
      </c>
      <c r="L88">
        <v>421.62759999999997</v>
      </c>
      <c r="M88">
        <v>89.528419999999997</v>
      </c>
      <c r="N88">
        <v>114.807047</v>
      </c>
      <c r="O88">
        <v>60.117883999999997</v>
      </c>
      <c r="P88">
        <v>82.804345999999995</v>
      </c>
      <c r="Q88">
        <v>20.186288000000001</v>
      </c>
      <c r="R88">
        <v>40.208396999999998</v>
      </c>
      <c r="S88">
        <v>25.091851999999999</v>
      </c>
      <c r="T88">
        <v>0.53956000000000004</v>
      </c>
      <c r="U88">
        <v>336.23741200000001</v>
      </c>
      <c r="V88">
        <v>18.084894999999999</v>
      </c>
      <c r="W88">
        <v>32.749364999999997</v>
      </c>
      <c r="X88">
        <v>142.131305</v>
      </c>
      <c r="Y88">
        <v>0</v>
      </c>
      <c r="Z88">
        <v>6.3145860000000003</v>
      </c>
      <c r="AA88">
        <v>3.6535920000000002</v>
      </c>
      <c r="AB88">
        <v>3.3433449999999998</v>
      </c>
      <c r="AC88">
        <v>9.6614380000000004</v>
      </c>
      <c r="AD88">
        <v>0</v>
      </c>
      <c r="AE88">
        <v>0</v>
      </c>
      <c r="AF88">
        <v>25.06025</v>
      </c>
      <c r="AG88">
        <v>41.356502999999996</v>
      </c>
      <c r="AH88">
        <v>0</v>
      </c>
      <c r="AI88">
        <v>0</v>
      </c>
      <c r="AJ88">
        <v>0</v>
      </c>
      <c r="AK88">
        <v>25.466750000000001</v>
      </c>
      <c r="AL88">
        <v>0</v>
      </c>
      <c r="AM88">
        <v>5.2615189999999998</v>
      </c>
      <c r="AN88">
        <v>0.81162299999999998</v>
      </c>
      <c r="AO88">
        <v>0</v>
      </c>
      <c r="AP88">
        <v>0.24684900000000001</v>
      </c>
      <c r="AQ88">
        <v>0</v>
      </c>
      <c r="AR88">
        <v>42.548160000000003</v>
      </c>
      <c r="AS88">
        <v>30.733129000000002</v>
      </c>
      <c r="AT88">
        <v>7.2247079999999997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74.437871999999999</v>
      </c>
      <c r="BA88">
        <f t="shared" si="4"/>
        <v>2311.4369820000002</v>
      </c>
      <c r="BD88">
        <v>5.14</v>
      </c>
      <c r="BE88">
        <v>1.85</v>
      </c>
      <c r="BF88">
        <v>2.89</v>
      </c>
      <c r="BG88">
        <v>1.72</v>
      </c>
      <c r="BH88">
        <v>9.1</v>
      </c>
      <c r="BI88">
        <v>0.84</v>
      </c>
      <c r="BJ88">
        <v>0.9</v>
      </c>
      <c r="BK88">
        <v>1.67</v>
      </c>
      <c r="BL88">
        <v>1.01</v>
      </c>
      <c r="BM88">
        <v>0.08</v>
      </c>
      <c r="BN88">
        <v>3.37</v>
      </c>
      <c r="BO88">
        <v>2.9</v>
      </c>
      <c r="BP88">
        <v>0.24</v>
      </c>
      <c r="BQ88">
        <v>1.96</v>
      </c>
      <c r="BR88">
        <v>1.03</v>
      </c>
      <c r="BS88">
        <v>1.58</v>
      </c>
      <c r="BT88">
        <v>2.5942370000000001</v>
      </c>
      <c r="BU88">
        <v>1.292867</v>
      </c>
      <c r="BV88">
        <v>1.8713439999999999</v>
      </c>
      <c r="BW88">
        <v>1.872044</v>
      </c>
      <c r="BX88">
        <v>0.94407799999999997</v>
      </c>
      <c r="BY88">
        <v>2.5857329999999998</v>
      </c>
      <c r="BZ88">
        <v>1.279075</v>
      </c>
      <c r="CA88">
        <v>0</v>
      </c>
      <c r="CB88">
        <v>4.927E-3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5.1197509999999999</v>
      </c>
      <c r="CK88">
        <v>0.90098199999999995</v>
      </c>
      <c r="CL88">
        <v>1.867362</v>
      </c>
      <c r="CM88">
        <v>3.3835139999999999</v>
      </c>
      <c r="CN88">
        <v>3.4131670000000001</v>
      </c>
      <c r="CO88">
        <v>2.0134240000000001</v>
      </c>
      <c r="CP88">
        <v>4.102703</v>
      </c>
      <c r="CQ88">
        <v>0</v>
      </c>
      <c r="CR88">
        <v>0.81319799999999998</v>
      </c>
      <c r="CS88">
        <v>2.6914380000000002</v>
      </c>
      <c r="CT88">
        <v>0.48168100000000003</v>
      </c>
      <c r="CU88">
        <v>0</v>
      </c>
      <c r="CV88">
        <v>0</v>
      </c>
      <c r="CW88">
        <v>0.92634700000000003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74.437871999999999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651.20228699999996</v>
      </c>
      <c r="L89">
        <v>421.62759999999997</v>
      </c>
      <c r="M89">
        <v>89.528419999999997</v>
      </c>
      <c r="N89">
        <v>114.807047</v>
      </c>
      <c r="O89">
        <v>60.117883999999997</v>
      </c>
      <c r="P89">
        <v>82.804345999999995</v>
      </c>
      <c r="Q89">
        <v>20.186288000000001</v>
      </c>
      <c r="R89">
        <v>40.208396999999998</v>
      </c>
      <c r="S89">
        <v>25.091851999999999</v>
      </c>
      <c r="T89">
        <v>0.53956000000000004</v>
      </c>
      <c r="U89">
        <v>336.23741200000001</v>
      </c>
      <c r="V89">
        <v>18.084894999999999</v>
      </c>
      <c r="W89">
        <v>32.749364999999997</v>
      </c>
      <c r="X89">
        <v>142.131305</v>
      </c>
      <c r="Y89">
        <v>0</v>
      </c>
      <c r="Z89">
        <v>6.3145860000000003</v>
      </c>
      <c r="AA89">
        <v>13.472619999999999</v>
      </c>
      <c r="AB89">
        <v>3.3433449999999998</v>
      </c>
      <c r="AC89">
        <v>9.6614380000000004</v>
      </c>
      <c r="AD89">
        <v>0</v>
      </c>
      <c r="AE89">
        <v>0</v>
      </c>
      <c r="AF89">
        <v>25.06025</v>
      </c>
      <c r="AG89">
        <v>41.356502999999996</v>
      </c>
      <c r="AH89">
        <v>0</v>
      </c>
      <c r="AI89">
        <v>0</v>
      </c>
      <c r="AJ89">
        <v>0</v>
      </c>
      <c r="AK89">
        <v>25.466750000000001</v>
      </c>
      <c r="AL89">
        <v>0</v>
      </c>
      <c r="AM89">
        <v>5.2615189999999998</v>
      </c>
      <c r="AN89">
        <v>0.81162299999999998</v>
      </c>
      <c r="AO89">
        <v>0</v>
      </c>
      <c r="AP89">
        <v>0.24684900000000001</v>
      </c>
      <c r="AQ89">
        <v>0</v>
      </c>
      <c r="AR89">
        <v>44.675567999999998</v>
      </c>
      <c r="AS89">
        <v>30.733129000000002</v>
      </c>
      <c r="AT89">
        <v>7.2247079999999997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74.447872000000004</v>
      </c>
      <c r="BA89">
        <f t="shared" si="4"/>
        <v>2323.393418000001</v>
      </c>
      <c r="BD89">
        <v>5.14</v>
      </c>
      <c r="BE89">
        <v>1.85</v>
      </c>
      <c r="BF89">
        <v>2.89</v>
      </c>
      <c r="BG89">
        <v>1.72</v>
      </c>
      <c r="BH89">
        <v>9.1</v>
      </c>
      <c r="BI89">
        <v>0.84</v>
      </c>
      <c r="BJ89">
        <v>0.9</v>
      </c>
      <c r="BK89">
        <v>1.67</v>
      </c>
      <c r="BL89">
        <v>1.01</v>
      </c>
      <c r="BM89">
        <v>0.08</v>
      </c>
      <c r="BN89">
        <v>3.37</v>
      </c>
      <c r="BO89">
        <v>2.9</v>
      </c>
      <c r="BP89">
        <v>0.25</v>
      </c>
      <c r="BQ89">
        <v>1.96</v>
      </c>
      <c r="BR89">
        <v>1.03</v>
      </c>
      <c r="BS89">
        <v>1.58</v>
      </c>
      <c r="BT89">
        <v>2.5942370000000001</v>
      </c>
      <c r="BU89">
        <v>1.292867</v>
      </c>
      <c r="BV89">
        <v>1.8713439999999999</v>
      </c>
      <c r="BW89">
        <v>1.872044</v>
      </c>
      <c r="BX89">
        <v>0.94407799999999997</v>
      </c>
      <c r="BY89">
        <v>2.5857329999999998</v>
      </c>
      <c r="BZ89">
        <v>1.279075</v>
      </c>
      <c r="CA89">
        <v>0</v>
      </c>
      <c r="CB89">
        <v>4.927E-3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5.1197509999999999</v>
      </c>
      <c r="CK89">
        <v>0.90098199999999995</v>
      </c>
      <c r="CL89">
        <v>1.867362</v>
      </c>
      <c r="CM89">
        <v>3.3835139999999999</v>
      </c>
      <c r="CN89">
        <v>3.4131670000000001</v>
      </c>
      <c r="CO89">
        <v>2.0134240000000001</v>
      </c>
      <c r="CP89">
        <v>4.102703</v>
      </c>
      <c r="CQ89">
        <v>0</v>
      </c>
      <c r="CR89">
        <v>0.81319799999999998</v>
      </c>
      <c r="CS89">
        <v>2.6914380000000002</v>
      </c>
      <c r="CT89">
        <v>0.48168100000000003</v>
      </c>
      <c r="CU89">
        <v>0</v>
      </c>
      <c r="CV89">
        <v>0</v>
      </c>
      <c r="CW89">
        <v>0.92634700000000003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74.447872000000004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651.20228699999996</v>
      </c>
      <c r="L90">
        <v>421.62759999999997</v>
      </c>
      <c r="M90">
        <v>89.528419999999997</v>
      </c>
      <c r="N90">
        <v>114.807047</v>
      </c>
      <c r="O90">
        <v>60.117883999999997</v>
      </c>
      <c r="P90">
        <v>82.804345999999995</v>
      </c>
      <c r="Q90">
        <v>20.186288000000001</v>
      </c>
      <c r="R90">
        <v>40.208396999999998</v>
      </c>
      <c r="S90">
        <v>25.091851999999999</v>
      </c>
      <c r="T90">
        <v>0.53956000000000004</v>
      </c>
      <c r="U90">
        <v>336.23741200000001</v>
      </c>
      <c r="V90">
        <v>18.084894999999999</v>
      </c>
      <c r="W90">
        <v>32.749364999999997</v>
      </c>
      <c r="X90">
        <v>142.131305</v>
      </c>
      <c r="Y90">
        <v>0</v>
      </c>
      <c r="Z90">
        <v>6.3145860000000003</v>
      </c>
      <c r="AA90">
        <v>27.073117</v>
      </c>
      <c r="AB90">
        <v>3.3433449999999998</v>
      </c>
      <c r="AC90">
        <v>9.6614380000000004</v>
      </c>
      <c r="AD90">
        <v>0</v>
      </c>
      <c r="AE90">
        <v>0</v>
      </c>
      <c r="AF90">
        <v>25.06025</v>
      </c>
      <c r="AG90">
        <v>41.356502999999996</v>
      </c>
      <c r="AH90">
        <v>0</v>
      </c>
      <c r="AI90">
        <v>0</v>
      </c>
      <c r="AJ90">
        <v>0</v>
      </c>
      <c r="AK90">
        <v>25.466750000000001</v>
      </c>
      <c r="AL90">
        <v>0</v>
      </c>
      <c r="AM90">
        <v>5.2615189999999998</v>
      </c>
      <c r="AN90">
        <v>0.81162299999999998</v>
      </c>
      <c r="AO90">
        <v>0</v>
      </c>
      <c r="AP90">
        <v>0.24684900000000001</v>
      </c>
      <c r="AQ90">
        <v>0</v>
      </c>
      <c r="AR90">
        <v>44.675567999999998</v>
      </c>
      <c r="AS90">
        <v>30.733129000000002</v>
      </c>
      <c r="AT90">
        <v>7.2247079999999997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74.447872000000004</v>
      </c>
      <c r="BA90">
        <f t="shared" si="4"/>
        <v>2336.9939150000009</v>
      </c>
      <c r="BD90">
        <v>5.14</v>
      </c>
      <c r="BE90">
        <v>1.85</v>
      </c>
      <c r="BF90">
        <v>2.89</v>
      </c>
      <c r="BG90">
        <v>1.72</v>
      </c>
      <c r="BH90">
        <v>9.1</v>
      </c>
      <c r="BI90">
        <v>0.84</v>
      </c>
      <c r="BJ90">
        <v>0.9</v>
      </c>
      <c r="BK90">
        <v>1.67</v>
      </c>
      <c r="BL90">
        <v>1.01</v>
      </c>
      <c r="BM90">
        <v>0.08</v>
      </c>
      <c r="BN90">
        <v>3.37</v>
      </c>
      <c r="BO90">
        <v>2.9</v>
      </c>
      <c r="BP90">
        <v>0.25</v>
      </c>
      <c r="BQ90">
        <v>1.96</v>
      </c>
      <c r="BR90">
        <v>1.03</v>
      </c>
      <c r="BS90">
        <v>1.58</v>
      </c>
      <c r="BT90">
        <v>2.5942370000000001</v>
      </c>
      <c r="BU90">
        <v>1.292867</v>
      </c>
      <c r="BV90">
        <v>1.8713439999999999</v>
      </c>
      <c r="BW90">
        <v>1.872044</v>
      </c>
      <c r="BX90">
        <v>0.94407799999999997</v>
      </c>
      <c r="BY90">
        <v>2.5857329999999998</v>
      </c>
      <c r="BZ90">
        <v>1.279075</v>
      </c>
      <c r="CA90">
        <v>0</v>
      </c>
      <c r="CB90">
        <v>4.927E-3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5.1197509999999999</v>
      </c>
      <c r="CK90">
        <v>0.90098199999999995</v>
      </c>
      <c r="CL90">
        <v>1.867362</v>
      </c>
      <c r="CM90">
        <v>3.3835139999999999</v>
      </c>
      <c r="CN90">
        <v>3.4131670000000001</v>
      </c>
      <c r="CO90">
        <v>2.0134240000000001</v>
      </c>
      <c r="CP90">
        <v>4.102703</v>
      </c>
      <c r="CQ90">
        <v>0</v>
      </c>
      <c r="CR90">
        <v>0.81319799999999998</v>
      </c>
      <c r="CS90">
        <v>2.6914380000000002</v>
      </c>
      <c r="CT90">
        <v>0.48168100000000003</v>
      </c>
      <c r="CU90">
        <v>0</v>
      </c>
      <c r="CV90">
        <v>0</v>
      </c>
      <c r="CW90">
        <v>0.92634700000000003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74.447872000000004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651.20228699999996</v>
      </c>
      <c r="L91">
        <v>421.62759999999997</v>
      </c>
      <c r="M91">
        <v>89.528419999999997</v>
      </c>
      <c r="N91">
        <v>114.807047</v>
      </c>
      <c r="O91">
        <v>60.117883999999997</v>
      </c>
      <c r="P91">
        <v>82.804345999999995</v>
      </c>
      <c r="Q91">
        <v>20.186288000000001</v>
      </c>
      <c r="R91">
        <v>40.208396999999998</v>
      </c>
      <c r="S91">
        <v>25.265281999999999</v>
      </c>
      <c r="T91">
        <v>0.53956000000000004</v>
      </c>
      <c r="U91">
        <v>336.23741200000001</v>
      </c>
      <c r="V91">
        <v>18.084894999999999</v>
      </c>
      <c r="W91">
        <v>32.749364999999997</v>
      </c>
      <c r="X91">
        <v>142.131305</v>
      </c>
      <c r="Y91">
        <v>0</v>
      </c>
      <c r="Z91">
        <v>6.3145860000000003</v>
      </c>
      <c r="AA91">
        <v>27.073117</v>
      </c>
      <c r="AB91">
        <v>3.3433449999999998</v>
      </c>
      <c r="AC91">
        <v>9.6614380000000004</v>
      </c>
      <c r="AD91">
        <v>0</v>
      </c>
      <c r="AE91">
        <v>0</v>
      </c>
      <c r="AF91">
        <v>16.054221999999999</v>
      </c>
      <c r="AG91">
        <v>41.356502999999996</v>
      </c>
      <c r="AH91">
        <v>0</v>
      </c>
      <c r="AI91">
        <v>0</v>
      </c>
      <c r="AJ91">
        <v>0</v>
      </c>
      <c r="AK91">
        <v>25.466750000000001</v>
      </c>
      <c r="AL91">
        <v>0</v>
      </c>
      <c r="AM91">
        <v>5.2615189999999998</v>
      </c>
      <c r="AN91">
        <v>0.81162299999999998</v>
      </c>
      <c r="AO91">
        <v>0</v>
      </c>
      <c r="AP91">
        <v>0.24684900000000001</v>
      </c>
      <c r="AQ91">
        <v>0</v>
      </c>
      <c r="AR91">
        <v>44.675567999999998</v>
      </c>
      <c r="AS91">
        <v>30.733129000000002</v>
      </c>
      <c r="AT91">
        <v>7.2247079999999997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74.48787200000001</v>
      </c>
      <c r="BA91">
        <f t="shared" si="4"/>
        <v>2328.2013170000014</v>
      </c>
      <c r="BD91">
        <v>5.14</v>
      </c>
      <c r="BE91">
        <v>1.85</v>
      </c>
      <c r="BF91">
        <v>2.89</v>
      </c>
      <c r="BG91">
        <v>1.72</v>
      </c>
      <c r="BH91">
        <v>9.1</v>
      </c>
      <c r="BI91">
        <v>0.86</v>
      </c>
      <c r="BJ91">
        <v>0.92</v>
      </c>
      <c r="BK91">
        <v>1.67</v>
      </c>
      <c r="BL91">
        <v>1.01</v>
      </c>
      <c r="BM91">
        <v>0.08</v>
      </c>
      <c r="BN91">
        <v>3.37</v>
      </c>
      <c r="BO91">
        <v>2.9</v>
      </c>
      <c r="BP91">
        <v>0.25</v>
      </c>
      <c r="BQ91">
        <v>1.96</v>
      </c>
      <c r="BR91">
        <v>1.03</v>
      </c>
      <c r="BS91">
        <v>1.58</v>
      </c>
      <c r="BT91">
        <v>2.5942370000000001</v>
      </c>
      <c r="BU91">
        <v>1.292867</v>
      </c>
      <c r="BV91">
        <v>1.8713439999999999</v>
      </c>
      <c r="BW91">
        <v>1.872044</v>
      </c>
      <c r="BX91">
        <v>0.94407799999999997</v>
      </c>
      <c r="BY91">
        <v>2.5857329999999998</v>
      </c>
      <c r="BZ91">
        <v>1.279075</v>
      </c>
      <c r="CA91">
        <v>0</v>
      </c>
      <c r="CB91">
        <v>4.927E-3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5.1197509999999999</v>
      </c>
      <c r="CK91">
        <v>0.90098199999999995</v>
      </c>
      <c r="CL91">
        <v>1.867362</v>
      </c>
      <c r="CM91">
        <v>3.3835139999999999</v>
      </c>
      <c r="CN91">
        <v>3.4131670000000001</v>
      </c>
      <c r="CO91">
        <v>2.0134240000000001</v>
      </c>
      <c r="CP91">
        <v>4.102703</v>
      </c>
      <c r="CQ91">
        <v>0</v>
      </c>
      <c r="CR91">
        <v>0.81319799999999998</v>
      </c>
      <c r="CS91">
        <v>2.6914380000000002</v>
      </c>
      <c r="CT91">
        <v>0.48168100000000003</v>
      </c>
      <c r="CU91">
        <v>0</v>
      </c>
      <c r="CV91">
        <v>0</v>
      </c>
      <c r="CW91">
        <v>0.92634700000000003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74.48787200000001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651.20228699999996</v>
      </c>
      <c r="L92">
        <v>421.62759999999997</v>
      </c>
      <c r="M92">
        <v>89.528419999999997</v>
      </c>
      <c r="N92">
        <v>114.807047</v>
      </c>
      <c r="O92">
        <v>60.117883999999997</v>
      </c>
      <c r="P92">
        <v>82.804345999999995</v>
      </c>
      <c r="Q92">
        <v>20.186288000000001</v>
      </c>
      <c r="R92">
        <v>40.208396999999998</v>
      </c>
      <c r="S92">
        <v>25.091851999999999</v>
      </c>
      <c r="T92">
        <v>0.53956000000000004</v>
      </c>
      <c r="U92">
        <v>336.23741200000001</v>
      </c>
      <c r="V92">
        <v>18.084894999999999</v>
      </c>
      <c r="W92">
        <v>32.749364999999997</v>
      </c>
      <c r="X92">
        <v>142.131305</v>
      </c>
      <c r="Y92">
        <v>0</v>
      </c>
      <c r="Z92">
        <v>6.3145860000000003</v>
      </c>
      <c r="AA92">
        <v>27.073117</v>
      </c>
      <c r="AB92">
        <v>3.3433449999999998</v>
      </c>
      <c r="AC92">
        <v>9.6614380000000004</v>
      </c>
      <c r="AD92">
        <v>0</v>
      </c>
      <c r="AE92">
        <v>0</v>
      </c>
      <c r="AF92">
        <v>16.054221999999999</v>
      </c>
      <c r="AG92">
        <v>41.356502999999996</v>
      </c>
      <c r="AH92">
        <v>0</v>
      </c>
      <c r="AI92">
        <v>0</v>
      </c>
      <c r="AJ92">
        <v>0</v>
      </c>
      <c r="AK92">
        <v>25.466750000000001</v>
      </c>
      <c r="AL92">
        <v>0</v>
      </c>
      <c r="AM92">
        <v>5.2615189999999998</v>
      </c>
      <c r="AN92">
        <v>0.81162299999999998</v>
      </c>
      <c r="AO92">
        <v>0</v>
      </c>
      <c r="AP92">
        <v>0.24684900000000001</v>
      </c>
      <c r="AQ92">
        <v>0</v>
      </c>
      <c r="AR92">
        <v>44.675567999999998</v>
      </c>
      <c r="AS92">
        <v>30.733129000000002</v>
      </c>
      <c r="AT92">
        <v>7.2247079999999997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74.507872000000006</v>
      </c>
      <c r="BA92">
        <f t="shared" si="4"/>
        <v>2328.0478870000011</v>
      </c>
      <c r="BD92">
        <v>5.14</v>
      </c>
      <c r="BE92">
        <v>1.85</v>
      </c>
      <c r="BF92">
        <v>2.89</v>
      </c>
      <c r="BG92">
        <v>1.72</v>
      </c>
      <c r="BH92">
        <v>9.1</v>
      </c>
      <c r="BI92">
        <v>0.87</v>
      </c>
      <c r="BJ92">
        <v>0.93</v>
      </c>
      <c r="BK92">
        <v>1.67</v>
      </c>
      <c r="BL92">
        <v>1.01</v>
      </c>
      <c r="BM92">
        <v>0.08</v>
      </c>
      <c r="BN92">
        <v>3.37</v>
      </c>
      <c r="BO92">
        <v>2.9</v>
      </c>
      <c r="BP92">
        <v>0.25</v>
      </c>
      <c r="BQ92">
        <v>1.96</v>
      </c>
      <c r="BR92">
        <v>1.03</v>
      </c>
      <c r="BS92">
        <v>1.58</v>
      </c>
      <c r="BT92">
        <v>2.5942370000000001</v>
      </c>
      <c r="BU92">
        <v>1.292867</v>
      </c>
      <c r="BV92">
        <v>1.8713439999999999</v>
      </c>
      <c r="BW92">
        <v>1.872044</v>
      </c>
      <c r="BX92">
        <v>0.94407799999999997</v>
      </c>
      <c r="BY92">
        <v>2.5857329999999998</v>
      </c>
      <c r="BZ92">
        <v>1.279075</v>
      </c>
      <c r="CA92">
        <v>0</v>
      </c>
      <c r="CB92">
        <v>4.927E-3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5.1197509999999999</v>
      </c>
      <c r="CK92">
        <v>0.90098199999999995</v>
      </c>
      <c r="CL92">
        <v>1.867362</v>
      </c>
      <c r="CM92">
        <v>3.3835139999999999</v>
      </c>
      <c r="CN92">
        <v>3.4131670000000001</v>
      </c>
      <c r="CO92">
        <v>2.0134240000000001</v>
      </c>
      <c r="CP92">
        <v>4.102703</v>
      </c>
      <c r="CQ92">
        <v>0</v>
      </c>
      <c r="CR92">
        <v>0.81319799999999998</v>
      </c>
      <c r="CS92">
        <v>2.6914380000000002</v>
      </c>
      <c r="CT92">
        <v>0.48168100000000003</v>
      </c>
      <c r="CU92">
        <v>0</v>
      </c>
      <c r="CV92">
        <v>0</v>
      </c>
      <c r="CW92">
        <v>0.92634700000000003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74.507872000000006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647.93602199999998</v>
      </c>
      <c r="L93">
        <v>421.62759999999997</v>
      </c>
      <c r="M93">
        <v>89.528419999999997</v>
      </c>
      <c r="N93">
        <v>114.807047</v>
      </c>
      <c r="O93">
        <v>60.117883999999997</v>
      </c>
      <c r="P93">
        <v>82.804345999999995</v>
      </c>
      <c r="Q93">
        <v>20.186288000000001</v>
      </c>
      <c r="R93">
        <v>40.208396999999998</v>
      </c>
      <c r="S93">
        <v>25.091851999999999</v>
      </c>
      <c r="T93">
        <v>0.53956000000000004</v>
      </c>
      <c r="U93">
        <v>336.23741200000001</v>
      </c>
      <c r="V93">
        <v>18.084894999999999</v>
      </c>
      <c r="W93">
        <v>32.749364999999997</v>
      </c>
      <c r="X93">
        <v>142.131305</v>
      </c>
      <c r="Y93">
        <v>0</v>
      </c>
      <c r="Z93">
        <v>6.3145860000000003</v>
      </c>
      <c r="AA93">
        <v>27.073117</v>
      </c>
      <c r="AB93">
        <v>3.3433449999999998</v>
      </c>
      <c r="AC93">
        <v>1.52549</v>
      </c>
      <c r="AD93">
        <v>0</v>
      </c>
      <c r="AE93">
        <v>0</v>
      </c>
      <c r="AF93">
        <v>16.054221999999999</v>
      </c>
      <c r="AG93">
        <v>41.356502999999996</v>
      </c>
      <c r="AH93">
        <v>0</v>
      </c>
      <c r="AI93">
        <v>0</v>
      </c>
      <c r="AJ93">
        <v>0</v>
      </c>
      <c r="AK93">
        <v>25.466750000000001</v>
      </c>
      <c r="AL93">
        <v>0</v>
      </c>
      <c r="AM93">
        <v>5.2615189999999998</v>
      </c>
      <c r="AN93">
        <v>0.81162299999999998</v>
      </c>
      <c r="AO93">
        <v>0</v>
      </c>
      <c r="AP93">
        <v>0.24684900000000001</v>
      </c>
      <c r="AQ93">
        <v>0</v>
      </c>
      <c r="AR93">
        <v>42.548160000000003</v>
      </c>
      <c r="AS93">
        <v>30.733129000000002</v>
      </c>
      <c r="AT93">
        <v>7.2247079999999997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74.507872000000006</v>
      </c>
      <c r="BA93">
        <f t="shared" si="4"/>
        <v>2314.5182660000009</v>
      </c>
      <c r="BD93">
        <v>5.14</v>
      </c>
      <c r="BE93">
        <v>1.85</v>
      </c>
      <c r="BF93">
        <v>2.89</v>
      </c>
      <c r="BG93">
        <v>1.72</v>
      </c>
      <c r="BH93">
        <v>9.1</v>
      </c>
      <c r="BI93">
        <v>0.87</v>
      </c>
      <c r="BJ93">
        <v>0.93</v>
      </c>
      <c r="BK93">
        <v>1.67</v>
      </c>
      <c r="BL93">
        <v>1.01</v>
      </c>
      <c r="BM93">
        <v>0.08</v>
      </c>
      <c r="BN93">
        <v>3.37</v>
      </c>
      <c r="BO93">
        <v>2.9</v>
      </c>
      <c r="BP93">
        <v>0.25</v>
      </c>
      <c r="BQ93">
        <v>1.96</v>
      </c>
      <c r="BR93">
        <v>1.03</v>
      </c>
      <c r="BS93">
        <v>1.58</v>
      </c>
      <c r="BT93">
        <v>2.5942370000000001</v>
      </c>
      <c r="BU93">
        <v>1.292867</v>
      </c>
      <c r="BV93">
        <v>1.8713439999999999</v>
      </c>
      <c r="BW93">
        <v>1.872044</v>
      </c>
      <c r="BX93">
        <v>0.94407799999999997</v>
      </c>
      <c r="BY93">
        <v>2.5857329999999998</v>
      </c>
      <c r="BZ93">
        <v>1.279075</v>
      </c>
      <c r="CA93">
        <v>0</v>
      </c>
      <c r="CB93">
        <v>4.927E-3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5.1197509999999999</v>
      </c>
      <c r="CK93">
        <v>0.90098199999999995</v>
      </c>
      <c r="CL93">
        <v>1.867362</v>
      </c>
      <c r="CM93">
        <v>3.3835139999999999</v>
      </c>
      <c r="CN93">
        <v>3.4131670000000001</v>
      </c>
      <c r="CO93">
        <v>2.0134240000000001</v>
      </c>
      <c r="CP93">
        <v>4.102703</v>
      </c>
      <c r="CQ93">
        <v>0</v>
      </c>
      <c r="CR93">
        <v>0.81319799999999998</v>
      </c>
      <c r="CS93">
        <v>2.6914380000000002</v>
      </c>
      <c r="CT93">
        <v>0.48168100000000003</v>
      </c>
      <c r="CU93">
        <v>0</v>
      </c>
      <c r="CV93">
        <v>0</v>
      </c>
      <c r="CW93">
        <v>0.92634700000000003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74.507872000000006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594.22773700000005</v>
      </c>
      <c r="L94">
        <v>421.62759999999997</v>
      </c>
      <c r="M94">
        <v>89.528419999999997</v>
      </c>
      <c r="N94">
        <v>114.807047</v>
      </c>
      <c r="O94">
        <v>60.117883999999997</v>
      </c>
      <c r="P94">
        <v>82.804345999999995</v>
      </c>
      <c r="Q94">
        <v>20.186288000000001</v>
      </c>
      <c r="R94">
        <v>40.208396999999998</v>
      </c>
      <c r="S94">
        <v>25.091851999999999</v>
      </c>
      <c r="T94">
        <v>0.53956000000000004</v>
      </c>
      <c r="U94">
        <v>336.23741200000001</v>
      </c>
      <c r="V94">
        <v>18.084894999999999</v>
      </c>
      <c r="W94">
        <v>32.749364999999997</v>
      </c>
      <c r="X94">
        <v>142.131305</v>
      </c>
      <c r="Y94">
        <v>0</v>
      </c>
      <c r="Z94">
        <v>6.3145860000000003</v>
      </c>
      <c r="AA94">
        <v>27.073117</v>
      </c>
      <c r="AB94">
        <v>0</v>
      </c>
      <c r="AC94">
        <v>0</v>
      </c>
      <c r="AD94">
        <v>0</v>
      </c>
      <c r="AE94">
        <v>0</v>
      </c>
      <c r="AF94">
        <v>16.054221999999999</v>
      </c>
      <c r="AG94">
        <v>41.356502999999996</v>
      </c>
      <c r="AH94">
        <v>0</v>
      </c>
      <c r="AI94">
        <v>0</v>
      </c>
      <c r="AJ94">
        <v>0</v>
      </c>
      <c r="AK94">
        <v>25.466750000000001</v>
      </c>
      <c r="AL94">
        <v>0</v>
      </c>
      <c r="AM94">
        <v>5.2615189999999998</v>
      </c>
      <c r="AN94">
        <v>0.81162299999999998</v>
      </c>
      <c r="AO94">
        <v>0</v>
      </c>
      <c r="AP94">
        <v>0.24684900000000001</v>
      </c>
      <c r="AQ94">
        <v>0</v>
      </c>
      <c r="AR94">
        <v>42.548160000000003</v>
      </c>
      <c r="AS94">
        <v>30.733129000000002</v>
      </c>
      <c r="AT94">
        <v>7.2247079999999997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74.457872000000009</v>
      </c>
      <c r="BA94">
        <f t="shared" si="4"/>
        <v>2255.8911460000004</v>
      </c>
      <c r="BD94">
        <v>5.14</v>
      </c>
      <c r="BE94">
        <v>1.85</v>
      </c>
      <c r="BF94">
        <v>2.89</v>
      </c>
      <c r="BG94">
        <v>1.72</v>
      </c>
      <c r="BH94">
        <v>9.1</v>
      </c>
      <c r="BI94">
        <v>0.84</v>
      </c>
      <c r="BJ94">
        <v>0.91</v>
      </c>
      <c r="BK94">
        <v>1.67</v>
      </c>
      <c r="BL94">
        <v>1.01</v>
      </c>
      <c r="BM94">
        <v>0.08</v>
      </c>
      <c r="BN94">
        <v>3.37</v>
      </c>
      <c r="BO94">
        <v>2.9</v>
      </c>
      <c r="BP94">
        <v>0.25</v>
      </c>
      <c r="BQ94">
        <v>1.96</v>
      </c>
      <c r="BR94">
        <v>1.03</v>
      </c>
      <c r="BS94">
        <v>1.58</v>
      </c>
      <c r="BT94">
        <v>2.5942370000000001</v>
      </c>
      <c r="BU94">
        <v>1.292867</v>
      </c>
      <c r="BV94">
        <v>1.8713439999999999</v>
      </c>
      <c r="BW94">
        <v>1.872044</v>
      </c>
      <c r="BX94">
        <v>0.94407799999999997</v>
      </c>
      <c r="BY94">
        <v>2.5857329999999998</v>
      </c>
      <c r="BZ94">
        <v>1.279075</v>
      </c>
      <c r="CA94">
        <v>0</v>
      </c>
      <c r="CB94">
        <v>4.927E-3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5.1197509999999999</v>
      </c>
      <c r="CK94">
        <v>0.90098199999999995</v>
      </c>
      <c r="CL94">
        <v>1.867362</v>
      </c>
      <c r="CM94">
        <v>3.3835139999999999</v>
      </c>
      <c r="CN94">
        <v>3.4131670000000001</v>
      </c>
      <c r="CO94">
        <v>2.0134240000000001</v>
      </c>
      <c r="CP94">
        <v>4.102703</v>
      </c>
      <c r="CQ94">
        <v>0</v>
      </c>
      <c r="CR94">
        <v>0.81319799999999998</v>
      </c>
      <c r="CS94">
        <v>2.6914380000000002</v>
      </c>
      <c r="CT94">
        <v>0.48168100000000003</v>
      </c>
      <c r="CU94">
        <v>0</v>
      </c>
      <c r="CV94">
        <v>0</v>
      </c>
      <c r="CW94">
        <v>0.92634700000000003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74.457872000000009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540.50056900000004</v>
      </c>
      <c r="L95">
        <v>421.62759999999997</v>
      </c>
      <c r="M95">
        <v>89.528419999999997</v>
      </c>
      <c r="N95">
        <v>114.807047</v>
      </c>
      <c r="O95">
        <v>60.117883999999997</v>
      </c>
      <c r="P95">
        <v>82.804345999999995</v>
      </c>
      <c r="Q95">
        <v>20.186288000000001</v>
      </c>
      <c r="R95">
        <v>40.208396999999998</v>
      </c>
      <c r="S95">
        <v>25.091851999999999</v>
      </c>
      <c r="T95">
        <v>0.53956000000000004</v>
      </c>
      <c r="U95">
        <v>336.23741200000001</v>
      </c>
      <c r="V95">
        <v>18.084894999999999</v>
      </c>
      <c r="W95">
        <v>32.749364999999997</v>
      </c>
      <c r="X95">
        <v>142.131305</v>
      </c>
      <c r="Y95">
        <v>0</v>
      </c>
      <c r="Z95">
        <v>6.3145860000000003</v>
      </c>
      <c r="AA95">
        <v>13.472619999999999</v>
      </c>
      <c r="AB95">
        <v>0</v>
      </c>
      <c r="AC95">
        <v>0</v>
      </c>
      <c r="AD95">
        <v>0</v>
      </c>
      <c r="AE95">
        <v>0</v>
      </c>
      <c r="AF95">
        <v>8.2228940000000001</v>
      </c>
      <c r="AG95">
        <v>41.356502999999996</v>
      </c>
      <c r="AH95">
        <v>0</v>
      </c>
      <c r="AI95">
        <v>0</v>
      </c>
      <c r="AJ95">
        <v>0</v>
      </c>
      <c r="AK95">
        <v>25.466750000000001</v>
      </c>
      <c r="AL95">
        <v>0</v>
      </c>
      <c r="AM95">
        <v>5.2615189999999998</v>
      </c>
      <c r="AN95">
        <v>0.81162299999999998</v>
      </c>
      <c r="AO95">
        <v>0</v>
      </c>
      <c r="AP95">
        <v>0.24684900000000001</v>
      </c>
      <c r="AQ95">
        <v>0</v>
      </c>
      <c r="AR95">
        <v>42.548160000000003</v>
      </c>
      <c r="AS95">
        <v>30.733129000000002</v>
      </c>
      <c r="AT95">
        <v>7.2247079999999997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74.457872000000009</v>
      </c>
      <c r="BA95">
        <f t="shared" si="4"/>
        <v>2180.7321530000004</v>
      </c>
      <c r="BD95">
        <v>5.14</v>
      </c>
      <c r="BE95">
        <v>1.85</v>
      </c>
      <c r="BF95">
        <v>2.89</v>
      </c>
      <c r="BG95">
        <v>1.72</v>
      </c>
      <c r="BH95">
        <v>9.1</v>
      </c>
      <c r="BI95">
        <v>0.84</v>
      </c>
      <c r="BJ95">
        <v>0.91</v>
      </c>
      <c r="BK95">
        <v>1.67</v>
      </c>
      <c r="BL95">
        <v>1.01</v>
      </c>
      <c r="BM95">
        <v>0.08</v>
      </c>
      <c r="BN95">
        <v>3.37</v>
      </c>
      <c r="BO95">
        <v>2.9</v>
      </c>
      <c r="BP95">
        <v>0.25</v>
      </c>
      <c r="BQ95">
        <v>1.96</v>
      </c>
      <c r="BR95">
        <v>1.03</v>
      </c>
      <c r="BS95">
        <v>1.58</v>
      </c>
      <c r="BT95">
        <v>2.5942370000000001</v>
      </c>
      <c r="BU95">
        <v>1.292867</v>
      </c>
      <c r="BV95">
        <v>1.8713439999999999</v>
      </c>
      <c r="BW95">
        <v>1.872044</v>
      </c>
      <c r="BX95">
        <v>0.94407799999999997</v>
      </c>
      <c r="BY95">
        <v>2.5857329999999998</v>
      </c>
      <c r="BZ95">
        <v>1.279075</v>
      </c>
      <c r="CA95">
        <v>0</v>
      </c>
      <c r="CB95">
        <v>4.927E-3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5.1197509999999999</v>
      </c>
      <c r="CK95">
        <v>0.90098199999999995</v>
      </c>
      <c r="CL95">
        <v>1.867362</v>
      </c>
      <c r="CM95">
        <v>3.3835139999999999</v>
      </c>
      <c r="CN95">
        <v>3.4131670000000001</v>
      </c>
      <c r="CO95">
        <v>2.0134240000000001</v>
      </c>
      <c r="CP95">
        <v>4.102703</v>
      </c>
      <c r="CQ95">
        <v>0</v>
      </c>
      <c r="CR95">
        <v>0.81319799999999998</v>
      </c>
      <c r="CS95">
        <v>2.6914380000000002</v>
      </c>
      <c r="CT95">
        <v>0.48168100000000003</v>
      </c>
      <c r="CU95">
        <v>0</v>
      </c>
      <c r="CV95">
        <v>0</v>
      </c>
      <c r="CW95">
        <v>0.92634700000000003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74.457872000000009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486.773304</v>
      </c>
      <c r="L96">
        <v>421.62759999999997</v>
      </c>
      <c r="M96">
        <v>89.528419999999997</v>
      </c>
      <c r="N96">
        <v>114.807047</v>
      </c>
      <c r="O96">
        <v>60.117883999999997</v>
      </c>
      <c r="P96">
        <v>82.804345999999995</v>
      </c>
      <c r="Q96">
        <v>20.186288000000001</v>
      </c>
      <c r="R96">
        <v>40.208396999999998</v>
      </c>
      <c r="S96">
        <v>25.255647</v>
      </c>
      <c r="T96">
        <v>0.53956000000000004</v>
      </c>
      <c r="U96">
        <v>336.23741200000001</v>
      </c>
      <c r="V96">
        <v>18.084894999999999</v>
      </c>
      <c r="W96">
        <v>32.749364999999997</v>
      </c>
      <c r="X96">
        <v>142.131305</v>
      </c>
      <c r="Y96">
        <v>0</v>
      </c>
      <c r="Z96">
        <v>6.3145860000000003</v>
      </c>
      <c r="AA96">
        <v>4.4147569999999998</v>
      </c>
      <c r="AB96">
        <v>0</v>
      </c>
      <c r="AC96">
        <v>0</v>
      </c>
      <c r="AD96">
        <v>0</v>
      </c>
      <c r="AE96">
        <v>0</v>
      </c>
      <c r="AF96">
        <v>8.2228940000000001</v>
      </c>
      <c r="AG96">
        <v>41.356502999999996</v>
      </c>
      <c r="AH96">
        <v>0</v>
      </c>
      <c r="AI96">
        <v>0</v>
      </c>
      <c r="AJ96">
        <v>0</v>
      </c>
      <c r="AK96">
        <v>25.466750000000001</v>
      </c>
      <c r="AL96">
        <v>0</v>
      </c>
      <c r="AM96">
        <v>5.2615189999999998</v>
      </c>
      <c r="AN96">
        <v>0.81162299999999998</v>
      </c>
      <c r="AO96">
        <v>0</v>
      </c>
      <c r="AP96">
        <v>0.24684900000000001</v>
      </c>
      <c r="AQ96">
        <v>0</v>
      </c>
      <c r="AR96">
        <v>42.548160000000003</v>
      </c>
      <c r="AS96">
        <v>30.733129000000002</v>
      </c>
      <c r="AT96">
        <v>7.2247079999999997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74.457872000000009</v>
      </c>
      <c r="BA96">
        <f t="shared" si="4"/>
        <v>2118.1108199999999</v>
      </c>
      <c r="BD96">
        <v>5.14</v>
      </c>
      <c r="BE96">
        <v>1.85</v>
      </c>
      <c r="BF96">
        <v>2.89</v>
      </c>
      <c r="BG96">
        <v>1.72</v>
      </c>
      <c r="BH96">
        <v>9.1</v>
      </c>
      <c r="BI96">
        <v>0.84</v>
      </c>
      <c r="BJ96">
        <v>0.91</v>
      </c>
      <c r="BK96">
        <v>1.67</v>
      </c>
      <c r="BL96">
        <v>1.01</v>
      </c>
      <c r="BM96">
        <v>0.08</v>
      </c>
      <c r="BN96">
        <v>3.37</v>
      </c>
      <c r="BO96">
        <v>2.9</v>
      </c>
      <c r="BP96">
        <v>0.25</v>
      </c>
      <c r="BQ96">
        <v>1.96</v>
      </c>
      <c r="BR96">
        <v>1.03</v>
      </c>
      <c r="BS96">
        <v>1.58</v>
      </c>
      <c r="BT96">
        <v>2.5942370000000001</v>
      </c>
      <c r="BU96">
        <v>1.292867</v>
      </c>
      <c r="BV96">
        <v>1.8713439999999999</v>
      </c>
      <c r="BW96">
        <v>1.872044</v>
      </c>
      <c r="BX96">
        <v>0.94407799999999997</v>
      </c>
      <c r="BY96">
        <v>2.5857329999999998</v>
      </c>
      <c r="BZ96">
        <v>1.279075</v>
      </c>
      <c r="CA96">
        <v>0</v>
      </c>
      <c r="CB96">
        <v>4.927E-3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5.1197509999999999</v>
      </c>
      <c r="CK96">
        <v>0.90098199999999995</v>
      </c>
      <c r="CL96">
        <v>1.867362</v>
      </c>
      <c r="CM96">
        <v>3.3835139999999999</v>
      </c>
      <c r="CN96">
        <v>3.4131670000000001</v>
      </c>
      <c r="CO96">
        <v>2.0134240000000001</v>
      </c>
      <c r="CP96">
        <v>4.102703</v>
      </c>
      <c r="CQ96">
        <v>0</v>
      </c>
      <c r="CR96">
        <v>0.81319799999999998</v>
      </c>
      <c r="CS96">
        <v>2.6914380000000002</v>
      </c>
      <c r="CT96">
        <v>0.48168100000000003</v>
      </c>
      <c r="CU96">
        <v>0</v>
      </c>
      <c r="CV96">
        <v>0</v>
      </c>
      <c r="CW96">
        <v>0.92634700000000003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74.457872000000009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433.05548099999999</v>
      </c>
      <c r="L97">
        <v>421.62759999999997</v>
      </c>
      <c r="M97">
        <v>89.528419999999997</v>
      </c>
      <c r="N97">
        <v>114.807047</v>
      </c>
      <c r="O97">
        <v>60.117883999999997</v>
      </c>
      <c r="P97">
        <v>82.804345999999995</v>
      </c>
      <c r="Q97">
        <v>20.186288000000001</v>
      </c>
      <c r="R97">
        <v>40.208396999999998</v>
      </c>
      <c r="S97">
        <v>25.255647</v>
      </c>
      <c r="T97">
        <v>0.53956000000000004</v>
      </c>
      <c r="U97">
        <v>336.23741200000001</v>
      </c>
      <c r="V97">
        <v>18.084894999999999</v>
      </c>
      <c r="W97">
        <v>32.749364999999997</v>
      </c>
      <c r="X97">
        <v>142.131305</v>
      </c>
      <c r="Y97">
        <v>0</v>
      </c>
      <c r="Z97">
        <v>6.3145860000000003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8.0271109999999997</v>
      </c>
      <c r="AG97">
        <v>41.356502999999996</v>
      </c>
      <c r="AH97">
        <v>0</v>
      </c>
      <c r="AI97">
        <v>0</v>
      </c>
      <c r="AJ97">
        <v>0</v>
      </c>
      <c r="AK97">
        <v>25.466750000000001</v>
      </c>
      <c r="AL97">
        <v>0</v>
      </c>
      <c r="AM97">
        <v>5.2615189999999998</v>
      </c>
      <c r="AN97">
        <v>0.81162299999999998</v>
      </c>
      <c r="AO97">
        <v>0</v>
      </c>
      <c r="AP97">
        <v>0.24684900000000001</v>
      </c>
      <c r="AQ97">
        <v>0</v>
      </c>
      <c r="AR97">
        <v>38.293343999999998</v>
      </c>
      <c r="AS97">
        <v>30.733129000000002</v>
      </c>
      <c r="AT97">
        <v>7.2247079999999997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74.457872000000009</v>
      </c>
      <c r="BA97">
        <f t="shared" si="4"/>
        <v>2055.5276409999997</v>
      </c>
      <c r="BD97">
        <v>5.14</v>
      </c>
      <c r="BE97">
        <v>1.85</v>
      </c>
      <c r="BF97">
        <v>2.89</v>
      </c>
      <c r="BG97">
        <v>1.72</v>
      </c>
      <c r="BH97">
        <v>9.1</v>
      </c>
      <c r="BI97">
        <v>0.84</v>
      </c>
      <c r="BJ97">
        <v>0.91</v>
      </c>
      <c r="BK97">
        <v>1.67</v>
      </c>
      <c r="BL97">
        <v>1.01</v>
      </c>
      <c r="BM97">
        <v>0.08</v>
      </c>
      <c r="BN97">
        <v>3.37</v>
      </c>
      <c r="BO97">
        <v>2.9</v>
      </c>
      <c r="BP97">
        <v>0.25</v>
      </c>
      <c r="BQ97">
        <v>1.96</v>
      </c>
      <c r="BR97">
        <v>1.03</v>
      </c>
      <c r="BS97">
        <v>1.58</v>
      </c>
      <c r="BT97">
        <v>2.5942370000000001</v>
      </c>
      <c r="BU97">
        <v>1.292867</v>
      </c>
      <c r="BV97">
        <v>1.8713439999999999</v>
      </c>
      <c r="BW97">
        <v>1.872044</v>
      </c>
      <c r="BX97">
        <v>0.94407799999999997</v>
      </c>
      <c r="BY97">
        <v>2.5857329999999998</v>
      </c>
      <c r="BZ97">
        <v>1.279075</v>
      </c>
      <c r="CA97">
        <v>0</v>
      </c>
      <c r="CB97">
        <v>4.927E-3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5.1197509999999999</v>
      </c>
      <c r="CK97">
        <v>0.90098199999999995</v>
      </c>
      <c r="CL97">
        <v>1.867362</v>
      </c>
      <c r="CM97">
        <v>3.3835139999999999</v>
      </c>
      <c r="CN97">
        <v>3.4131670000000001</v>
      </c>
      <c r="CO97">
        <v>2.0134240000000001</v>
      </c>
      <c r="CP97">
        <v>4.102703</v>
      </c>
      <c r="CQ97">
        <v>0</v>
      </c>
      <c r="CR97">
        <v>0.81319799999999998</v>
      </c>
      <c r="CS97">
        <v>2.6914380000000002</v>
      </c>
      <c r="CT97">
        <v>0.48168100000000003</v>
      </c>
      <c r="CU97">
        <v>0</v>
      </c>
      <c r="CV97">
        <v>0</v>
      </c>
      <c r="CW97">
        <v>0.92634700000000003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74.457872000000009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382.36914400000001</v>
      </c>
      <c r="L98">
        <v>421.62759999999997</v>
      </c>
      <c r="M98">
        <v>89.528419999999997</v>
      </c>
      <c r="N98">
        <v>114.807047</v>
      </c>
      <c r="O98">
        <v>60.117883999999997</v>
      </c>
      <c r="P98">
        <v>82.804345999999995</v>
      </c>
      <c r="Q98">
        <v>20.186288000000001</v>
      </c>
      <c r="R98">
        <v>40.208396999999998</v>
      </c>
      <c r="S98">
        <v>25.255647</v>
      </c>
      <c r="T98">
        <v>0.53956000000000004</v>
      </c>
      <c r="U98">
        <v>336.23741200000001</v>
      </c>
      <c r="V98">
        <v>18.084894999999999</v>
      </c>
      <c r="W98">
        <v>32.749364999999997</v>
      </c>
      <c r="X98">
        <v>142.131305</v>
      </c>
      <c r="Y98">
        <v>0</v>
      </c>
      <c r="Z98">
        <v>6.3145860000000003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8.0271109999999997</v>
      </c>
      <c r="AG98">
        <v>41.356502999999996</v>
      </c>
      <c r="AH98">
        <v>0</v>
      </c>
      <c r="AI98">
        <v>0</v>
      </c>
      <c r="AJ98">
        <v>0</v>
      </c>
      <c r="AK98">
        <v>25.466750000000001</v>
      </c>
      <c r="AL98">
        <v>0</v>
      </c>
      <c r="AM98">
        <v>5.2615189999999998</v>
      </c>
      <c r="AN98">
        <v>0.81162299999999998</v>
      </c>
      <c r="AO98">
        <v>0</v>
      </c>
      <c r="AP98">
        <v>0.24684900000000001</v>
      </c>
      <c r="AQ98">
        <v>0</v>
      </c>
      <c r="AR98">
        <v>38.293343999999998</v>
      </c>
      <c r="AS98">
        <v>30.733129000000002</v>
      </c>
      <c r="AT98">
        <v>7.2247079999999997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74.457872000000009</v>
      </c>
      <c r="BA98">
        <f t="shared" si="4"/>
        <v>2004.8413039999998</v>
      </c>
      <c r="BD98">
        <v>5.14</v>
      </c>
      <c r="BE98">
        <v>1.85</v>
      </c>
      <c r="BF98">
        <v>2.89</v>
      </c>
      <c r="BG98">
        <v>1.72</v>
      </c>
      <c r="BH98">
        <v>9.1</v>
      </c>
      <c r="BI98">
        <v>0.84</v>
      </c>
      <c r="BJ98">
        <v>0.91</v>
      </c>
      <c r="BK98">
        <v>1.67</v>
      </c>
      <c r="BL98">
        <v>1.01</v>
      </c>
      <c r="BM98">
        <v>0.08</v>
      </c>
      <c r="BN98">
        <v>3.37</v>
      </c>
      <c r="BO98">
        <v>2.9</v>
      </c>
      <c r="BP98">
        <v>0.25</v>
      </c>
      <c r="BQ98">
        <v>1.96</v>
      </c>
      <c r="BR98">
        <v>1.03</v>
      </c>
      <c r="BS98">
        <v>1.58</v>
      </c>
      <c r="BT98">
        <v>2.5942370000000001</v>
      </c>
      <c r="BU98">
        <v>1.292867</v>
      </c>
      <c r="BV98">
        <v>1.8713439999999999</v>
      </c>
      <c r="BW98">
        <v>1.872044</v>
      </c>
      <c r="BX98">
        <v>0.94407799999999997</v>
      </c>
      <c r="BY98">
        <v>2.5857329999999998</v>
      </c>
      <c r="BZ98">
        <v>1.279075</v>
      </c>
      <c r="CA98">
        <v>0</v>
      </c>
      <c r="CB98">
        <v>4.927E-3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5.1197509999999999</v>
      </c>
      <c r="CK98">
        <v>0.90098199999999995</v>
      </c>
      <c r="CL98">
        <v>1.867362</v>
      </c>
      <c r="CM98">
        <v>3.3835139999999999</v>
      </c>
      <c r="CN98">
        <v>3.4131670000000001</v>
      </c>
      <c r="CO98">
        <v>2.0134240000000001</v>
      </c>
      <c r="CP98">
        <v>4.102703</v>
      </c>
      <c r="CQ98">
        <v>0</v>
      </c>
      <c r="CR98">
        <v>0.81319799999999998</v>
      </c>
      <c r="CS98">
        <v>2.6914380000000002</v>
      </c>
      <c r="CT98">
        <v>0.48168100000000003</v>
      </c>
      <c r="CU98">
        <v>0</v>
      </c>
      <c r="CV98">
        <v>0</v>
      </c>
      <c r="CW98">
        <v>0.92634700000000003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74.457872000000009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13.709644426500011</v>
      </c>
      <c r="L99">
        <f t="shared" si="6"/>
        <v>10.085163557999996</v>
      </c>
      <c r="M99">
        <f t="shared" si="6"/>
        <v>2.1486820799999973</v>
      </c>
      <c r="N99">
        <f t="shared" si="6"/>
        <v>2.7553691280000026</v>
      </c>
      <c r="O99">
        <f t="shared" si="6"/>
        <v>1.4428292159999996</v>
      </c>
      <c r="P99">
        <f t="shared" si="6"/>
        <v>1.7819563045000011</v>
      </c>
      <c r="Q99">
        <f t="shared" si="6"/>
        <v>0.45691015675000024</v>
      </c>
      <c r="R99">
        <f t="shared" si="6"/>
        <v>0.90539100674999939</v>
      </c>
      <c r="S99">
        <f t="shared" si="6"/>
        <v>0.55284690500000011</v>
      </c>
      <c r="T99">
        <f t="shared" si="6"/>
        <v>1.2949440000000026E-2</v>
      </c>
      <c r="U99">
        <f t="shared" si="6"/>
        <v>8.0696978879999861</v>
      </c>
      <c r="V99">
        <f t="shared" si="6"/>
        <v>0.40766617374999947</v>
      </c>
      <c r="W99">
        <f t="shared" si="6"/>
        <v>0.74761577500000043</v>
      </c>
      <c r="X99">
        <f t="shared" si="6"/>
        <v>3.1708749097500055</v>
      </c>
      <c r="Y99">
        <f t="shared" si="6"/>
        <v>0</v>
      </c>
      <c r="Z99">
        <f t="shared" si="6"/>
        <v>0.17290074575000006</v>
      </c>
      <c r="AA99">
        <f t="shared" si="6"/>
        <v>0.19028363825000008</v>
      </c>
      <c r="AB99">
        <f t="shared" si="6"/>
        <v>0.18407120074999994</v>
      </c>
      <c r="AC99">
        <f t="shared" si="6"/>
        <v>0.12236974499999993</v>
      </c>
      <c r="AD99">
        <f t="shared" si="6"/>
        <v>0.10451224150000003</v>
      </c>
      <c r="AE99">
        <f t="shared" si="6"/>
        <v>0</v>
      </c>
      <c r="AF99">
        <f t="shared" si="6"/>
        <v>0.29563262899999992</v>
      </c>
      <c r="AG99">
        <f t="shared" si="6"/>
        <v>0.99255607199999951</v>
      </c>
      <c r="AH99">
        <f t="shared" si="6"/>
        <v>0.63069746475000021</v>
      </c>
      <c r="AI99">
        <f t="shared" si="6"/>
        <v>2.6687986000000004E-2</v>
      </c>
      <c r="AJ99">
        <f t="shared" si="6"/>
        <v>0</v>
      </c>
      <c r="AK99">
        <f t="shared" si="6"/>
        <v>0.6112020000000008</v>
      </c>
      <c r="AL99">
        <f t="shared" si="6"/>
        <v>0</v>
      </c>
      <c r="AM99">
        <f t="shared" si="6"/>
        <v>0.30863594099999986</v>
      </c>
      <c r="AN99">
        <f t="shared" si="6"/>
        <v>1.8440844499999984E-2</v>
      </c>
      <c r="AO99">
        <f t="shared" si="6"/>
        <v>0</v>
      </c>
      <c r="AP99">
        <f t="shared" si="6"/>
        <v>2.289522149999999E-2</v>
      </c>
      <c r="AQ99">
        <f t="shared" si="6"/>
        <v>0.55797922950000023</v>
      </c>
      <c r="AR99">
        <f t="shared" si="6"/>
        <v>1.0551943680000004</v>
      </c>
      <c r="AS99">
        <f t="shared" si="6"/>
        <v>0.7339660035000013</v>
      </c>
      <c r="AT99">
        <f t="shared" si="6"/>
        <v>0.20572317624999972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1.7825189299999999</v>
      </c>
      <c r="BA99">
        <f t="shared" si="4"/>
        <v>54.26386440524999</v>
      </c>
      <c r="BD99">
        <f t="shared" ref="BD99:DJ99" si="7">SUM(BD3:BD98)/4000</f>
        <v>0.12335999999999976</v>
      </c>
      <c r="BE99">
        <f t="shared" si="7"/>
        <v>4.0749999999999953E-2</v>
      </c>
      <c r="BF99">
        <f t="shared" si="7"/>
        <v>6.9359999999999825E-2</v>
      </c>
      <c r="BG99">
        <f t="shared" si="7"/>
        <v>4.1279999999999976E-2</v>
      </c>
      <c r="BH99">
        <f t="shared" si="7"/>
        <v>0.21840000000000034</v>
      </c>
      <c r="BI99">
        <f t="shared" si="7"/>
        <v>1.4720000000000011E-2</v>
      </c>
      <c r="BJ99">
        <f t="shared" si="7"/>
        <v>2.352000000000002E-2</v>
      </c>
      <c r="BK99">
        <f t="shared" si="7"/>
        <v>4.0079999999999963E-2</v>
      </c>
      <c r="BL99">
        <f t="shared" si="7"/>
        <v>2.2200000000000025E-2</v>
      </c>
      <c r="BM99">
        <f t="shared" si="7"/>
        <v>1.9200000000000013E-3</v>
      </c>
      <c r="BN99">
        <f t="shared" si="7"/>
        <v>8.0000000000000043E-2</v>
      </c>
      <c r="BO99">
        <f t="shared" si="7"/>
        <v>6.9600000000000037E-2</v>
      </c>
      <c r="BP99">
        <f t="shared" si="7"/>
        <v>5.3524999999999996E-3</v>
      </c>
      <c r="BQ99">
        <f t="shared" si="7"/>
        <v>4.7040000000000012E-2</v>
      </c>
      <c r="BR99">
        <f t="shared" si="7"/>
        <v>2.472000000000002E-2</v>
      </c>
      <c r="BS99">
        <f t="shared" si="7"/>
        <v>3.7920000000000016E-2</v>
      </c>
      <c r="BT99">
        <f t="shared" si="7"/>
        <v>6.1375831999999929E-2</v>
      </c>
      <c r="BU99">
        <f t="shared" si="7"/>
        <v>3.1028808000000019E-2</v>
      </c>
      <c r="BV99">
        <f t="shared" si="7"/>
        <v>4.5109462749999912E-2</v>
      </c>
      <c r="BW99">
        <f t="shared" si="7"/>
        <v>4.4929055999999946E-2</v>
      </c>
      <c r="BX99">
        <f t="shared" si="7"/>
        <v>2.2657872000000016E-2</v>
      </c>
      <c r="BY99">
        <f t="shared" si="7"/>
        <v>6.2057592000000078E-2</v>
      </c>
      <c r="BZ99">
        <f t="shared" si="7"/>
        <v>3.0697800000000056E-2</v>
      </c>
      <c r="CA99">
        <f t="shared" si="7"/>
        <v>0</v>
      </c>
      <c r="CB99">
        <f t="shared" si="7"/>
        <v>3.4296499999999993E-5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0.12287402400000012</v>
      </c>
      <c r="CK99">
        <f t="shared" si="7"/>
        <v>2.1623567999999982E-2</v>
      </c>
      <c r="CL99">
        <f t="shared" si="7"/>
        <v>4.4816688000000098E-2</v>
      </c>
      <c r="CM99">
        <f t="shared" si="7"/>
        <v>8.1204335999999891E-2</v>
      </c>
      <c r="CN99">
        <f t="shared" si="7"/>
        <v>8.1916007999999818E-2</v>
      </c>
      <c r="CO99">
        <f t="shared" si="7"/>
        <v>4.9177186999999838E-2</v>
      </c>
      <c r="CP99">
        <f t="shared" si="7"/>
        <v>9.846487200000012E-2</v>
      </c>
      <c r="CQ99">
        <f t="shared" si="7"/>
        <v>0</v>
      </c>
      <c r="CR99">
        <f t="shared" si="7"/>
        <v>1.9516752000000002E-2</v>
      </c>
      <c r="CS99">
        <f t="shared" si="7"/>
        <v>6.4594512000000076E-2</v>
      </c>
      <c r="CT99">
        <f t="shared" si="7"/>
        <v>7.6130682500000118E-3</v>
      </c>
      <c r="CU99">
        <f t="shared" si="7"/>
        <v>5.3214105000000001E-3</v>
      </c>
      <c r="CV99">
        <f t="shared" si="7"/>
        <v>5.0509570000000018E-3</v>
      </c>
      <c r="CW99">
        <f t="shared" si="7"/>
        <v>2.2232328000000044E-2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1.7825189299999999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AC3" sqref="AC3:AC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44985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130.36000000000001</v>
      </c>
      <c r="C3" s="75">
        <v>77.08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57.84</v>
      </c>
      <c r="J3">
        <v>132.19</v>
      </c>
      <c r="K3">
        <v>100.93</v>
      </c>
      <c r="L3">
        <v>1.24</v>
      </c>
      <c r="M3">
        <v>14.73</v>
      </c>
      <c r="N3" s="135">
        <v>0</v>
      </c>
      <c r="O3" s="135">
        <v>0</v>
      </c>
      <c r="P3" s="135">
        <v>0</v>
      </c>
      <c r="Q3">
        <v>1.38</v>
      </c>
      <c r="R3">
        <v>0</v>
      </c>
      <c r="S3">
        <v>1.3</v>
      </c>
      <c r="T3">
        <v>20.03</v>
      </c>
      <c r="U3">
        <v>6.68</v>
      </c>
      <c r="V3">
        <v>6.68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3.51</v>
      </c>
      <c r="AD3">
        <v>16.02</v>
      </c>
      <c r="AE3">
        <v>16.02</v>
      </c>
      <c r="AF3">
        <v>2.74</v>
      </c>
    </row>
    <row r="4" spans="1:32">
      <c r="A4" t="s">
        <v>46</v>
      </c>
      <c r="B4" s="75">
        <v>130.36000000000001</v>
      </c>
      <c r="C4" s="75">
        <v>62.49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57.84</v>
      </c>
      <c r="J4">
        <v>132.19</v>
      </c>
      <c r="K4">
        <v>100.93</v>
      </c>
      <c r="L4">
        <v>1.24</v>
      </c>
      <c r="M4">
        <v>14.83</v>
      </c>
      <c r="N4" s="135">
        <v>0</v>
      </c>
      <c r="O4" s="135">
        <v>0</v>
      </c>
      <c r="P4" s="135">
        <v>0</v>
      </c>
      <c r="Q4">
        <v>1.38</v>
      </c>
      <c r="R4">
        <v>0</v>
      </c>
      <c r="S4">
        <v>1.3</v>
      </c>
      <c r="T4">
        <v>19.91</v>
      </c>
      <c r="U4">
        <v>6.64</v>
      </c>
      <c r="V4">
        <v>6.63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3.5</v>
      </c>
      <c r="AD4">
        <v>15.84</v>
      </c>
      <c r="AE4">
        <v>15.84</v>
      </c>
      <c r="AF4">
        <v>2.74</v>
      </c>
    </row>
    <row r="5" spans="1:32">
      <c r="A5" t="s">
        <v>47</v>
      </c>
      <c r="B5" s="75">
        <v>119.66</v>
      </c>
      <c r="C5" s="75">
        <v>62.49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57.84</v>
      </c>
      <c r="J5">
        <v>132.19</v>
      </c>
      <c r="K5">
        <v>100.93</v>
      </c>
      <c r="L5">
        <v>1.24</v>
      </c>
      <c r="M5">
        <v>14.75</v>
      </c>
      <c r="N5" s="135">
        <v>0</v>
      </c>
      <c r="O5" s="135">
        <v>0</v>
      </c>
      <c r="P5" s="135">
        <v>0</v>
      </c>
      <c r="Q5">
        <v>1.38</v>
      </c>
      <c r="R5">
        <v>0</v>
      </c>
      <c r="S5">
        <v>1.3</v>
      </c>
      <c r="T5">
        <v>19.75</v>
      </c>
      <c r="U5">
        <v>6.58</v>
      </c>
      <c r="V5">
        <v>6.59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3.48</v>
      </c>
      <c r="AD5">
        <v>15.75</v>
      </c>
      <c r="AE5">
        <v>15.75</v>
      </c>
      <c r="AF5">
        <v>2.74</v>
      </c>
    </row>
    <row r="6" spans="1:32">
      <c r="A6" t="s">
        <v>48</v>
      </c>
      <c r="B6" s="75">
        <v>100.39</v>
      </c>
      <c r="C6" s="75">
        <v>62.49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57.84</v>
      </c>
      <c r="J6">
        <v>132.19</v>
      </c>
      <c r="K6">
        <v>100.93</v>
      </c>
      <c r="L6">
        <v>1.24</v>
      </c>
      <c r="M6">
        <v>14.69</v>
      </c>
      <c r="N6" s="135">
        <v>0</v>
      </c>
      <c r="O6" s="135">
        <v>0</v>
      </c>
      <c r="P6" s="135">
        <v>0</v>
      </c>
      <c r="Q6">
        <v>1.38</v>
      </c>
      <c r="R6">
        <v>0</v>
      </c>
      <c r="S6">
        <v>1.3</v>
      </c>
      <c r="T6">
        <v>19.66</v>
      </c>
      <c r="U6">
        <v>6.55</v>
      </c>
      <c r="V6">
        <v>6.56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3.47</v>
      </c>
      <c r="AD6">
        <v>15.66</v>
      </c>
      <c r="AE6">
        <v>15.66</v>
      </c>
      <c r="AF6">
        <v>2.74</v>
      </c>
    </row>
    <row r="7" spans="1:32">
      <c r="A7" t="s">
        <v>49</v>
      </c>
      <c r="B7" s="75">
        <v>100.39</v>
      </c>
      <c r="C7" s="75">
        <v>62.49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57.84</v>
      </c>
      <c r="J7">
        <v>132.19</v>
      </c>
      <c r="K7">
        <v>100.93</v>
      </c>
      <c r="L7">
        <v>1.24</v>
      </c>
      <c r="M7">
        <v>14.71</v>
      </c>
      <c r="N7" s="135">
        <v>0</v>
      </c>
      <c r="O7" s="135">
        <v>0</v>
      </c>
      <c r="P7" s="135">
        <v>0</v>
      </c>
      <c r="Q7">
        <v>1.38</v>
      </c>
      <c r="R7">
        <v>0</v>
      </c>
      <c r="S7">
        <v>1.3</v>
      </c>
      <c r="T7">
        <v>19.57</v>
      </c>
      <c r="U7">
        <v>6.52</v>
      </c>
      <c r="V7">
        <v>6.53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3.49</v>
      </c>
      <c r="AD7">
        <v>15.54</v>
      </c>
      <c r="AE7">
        <v>15.54</v>
      </c>
      <c r="AF7">
        <v>2.74</v>
      </c>
    </row>
    <row r="8" spans="1:32">
      <c r="A8" t="s">
        <v>50</v>
      </c>
      <c r="B8" s="75">
        <v>100.39</v>
      </c>
      <c r="C8" s="75">
        <v>62.49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57.84</v>
      </c>
      <c r="J8">
        <v>132.19</v>
      </c>
      <c r="K8">
        <v>100.93</v>
      </c>
      <c r="L8">
        <v>1.24</v>
      </c>
      <c r="M8">
        <v>14.89</v>
      </c>
      <c r="N8" s="135">
        <v>0</v>
      </c>
      <c r="O8" s="135">
        <v>0</v>
      </c>
      <c r="P8" s="135">
        <v>0</v>
      </c>
      <c r="Q8">
        <v>1.38</v>
      </c>
      <c r="R8">
        <v>0</v>
      </c>
      <c r="S8">
        <v>1.3</v>
      </c>
      <c r="T8">
        <v>19.47</v>
      </c>
      <c r="U8">
        <v>6.49</v>
      </c>
      <c r="V8">
        <v>6.48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3.51</v>
      </c>
      <c r="AD8">
        <v>15.45</v>
      </c>
      <c r="AE8">
        <v>15.45</v>
      </c>
      <c r="AF8">
        <v>2.74</v>
      </c>
    </row>
    <row r="9" spans="1:32">
      <c r="A9" t="s">
        <v>51</v>
      </c>
      <c r="B9" s="75">
        <v>100.39</v>
      </c>
      <c r="C9" s="75">
        <v>62.49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57.84</v>
      </c>
      <c r="J9">
        <v>132.19</v>
      </c>
      <c r="K9">
        <v>100.93</v>
      </c>
      <c r="L9">
        <v>1.24</v>
      </c>
      <c r="M9">
        <v>15.18</v>
      </c>
      <c r="N9" s="135">
        <v>0</v>
      </c>
      <c r="O9" s="135">
        <v>0</v>
      </c>
      <c r="P9" s="135">
        <v>0</v>
      </c>
      <c r="Q9">
        <v>1.38</v>
      </c>
      <c r="R9">
        <v>0</v>
      </c>
      <c r="S9">
        <v>1.3</v>
      </c>
      <c r="T9">
        <v>19.39</v>
      </c>
      <c r="U9">
        <v>6.46</v>
      </c>
      <c r="V9">
        <v>6.46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3.51</v>
      </c>
      <c r="AD9">
        <v>15.36</v>
      </c>
      <c r="AE9">
        <v>15.36</v>
      </c>
      <c r="AF9">
        <v>2.74</v>
      </c>
    </row>
    <row r="10" spans="1:32">
      <c r="A10" t="s">
        <v>52</v>
      </c>
      <c r="B10" s="75">
        <v>100.39</v>
      </c>
      <c r="C10" s="75">
        <v>62.49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57.84</v>
      </c>
      <c r="J10">
        <v>132.19</v>
      </c>
      <c r="K10">
        <v>100.93</v>
      </c>
      <c r="L10">
        <v>1.24</v>
      </c>
      <c r="M10">
        <v>15.43</v>
      </c>
      <c r="N10" s="135">
        <v>0</v>
      </c>
      <c r="O10" s="135">
        <v>0</v>
      </c>
      <c r="P10" s="135">
        <v>0</v>
      </c>
      <c r="Q10">
        <v>1.38</v>
      </c>
      <c r="R10">
        <v>0</v>
      </c>
      <c r="S10">
        <v>1.3</v>
      </c>
      <c r="T10">
        <v>19.34</v>
      </c>
      <c r="U10">
        <v>6.45</v>
      </c>
      <c r="V10">
        <v>6.44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3.53</v>
      </c>
      <c r="AD10">
        <v>15.31</v>
      </c>
      <c r="AE10">
        <v>15.31</v>
      </c>
      <c r="AF10">
        <v>2.74</v>
      </c>
    </row>
    <row r="11" spans="1:32">
      <c r="A11" t="s">
        <v>53</v>
      </c>
      <c r="B11" s="75">
        <v>100.39</v>
      </c>
      <c r="C11" s="75">
        <v>62.49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57.84</v>
      </c>
      <c r="J11">
        <v>132.19</v>
      </c>
      <c r="K11">
        <v>100.93</v>
      </c>
      <c r="L11">
        <v>1.24</v>
      </c>
      <c r="M11">
        <v>14.99</v>
      </c>
      <c r="N11" s="135">
        <v>0</v>
      </c>
      <c r="O11" s="135">
        <v>0</v>
      </c>
      <c r="P11" s="135">
        <v>0</v>
      </c>
      <c r="Q11">
        <v>1.3</v>
      </c>
      <c r="R11">
        <v>0</v>
      </c>
      <c r="S11">
        <v>1.25</v>
      </c>
      <c r="T11">
        <v>19.11</v>
      </c>
      <c r="U11">
        <v>6.37</v>
      </c>
      <c r="V11">
        <v>6.37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3.48</v>
      </c>
      <c r="AD11">
        <v>15.12</v>
      </c>
      <c r="AE11">
        <v>15.12</v>
      </c>
      <c r="AF11">
        <v>2.74</v>
      </c>
    </row>
    <row r="12" spans="1:32">
      <c r="A12" t="s">
        <v>54</v>
      </c>
      <c r="B12" s="75">
        <v>100.39</v>
      </c>
      <c r="C12" s="75">
        <v>62.49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57.84</v>
      </c>
      <c r="J12">
        <v>132.19</v>
      </c>
      <c r="K12">
        <v>100.93</v>
      </c>
      <c r="L12">
        <v>1.24</v>
      </c>
      <c r="M12">
        <v>14.74</v>
      </c>
      <c r="N12" s="135">
        <v>0</v>
      </c>
      <c r="O12" s="135">
        <v>0</v>
      </c>
      <c r="P12" s="135">
        <v>0</v>
      </c>
      <c r="Q12">
        <v>1.3</v>
      </c>
      <c r="R12">
        <v>0</v>
      </c>
      <c r="S12">
        <v>1.25</v>
      </c>
      <c r="T12">
        <v>19.059999999999999</v>
      </c>
      <c r="U12">
        <v>6.35</v>
      </c>
      <c r="V12">
        <v>6.35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3.48</v>
      </c>
      <c r="AD12">
        <v>14.96</v>
      </c>
      <c r="AE12">
        <v>14.96</v>
      </c>
      <c r="AF12">
        <v>2.74</v>
      </c>
    </row>
    <row r="13" spans="1:32">
      <c r="A13" t="s">
        <v>55</v>
      </c>
      <c r="B13" s="75">
        <v>100.39</v>
      </c>
      <c r="C13" s="75">
        <v>62.49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57.84</v>
      </c>
      <c r="J13">
        <v>132.19</v>
      </c>
      <c r="K13">
        <v>100.93</v>
      </c>
      <c r="L13">
        <v>1.24</v>
      </c>
      <c r="M13">
        <v>14.49</v>
      </c>
      <c r="N13" s="135">
        <v>0</v>
      </c>
      <c r="O13" s="135">
        <v>0</v>
      </c>
      <c r="P13" s="135">
        <v>0</v>
      </c>
      <c r="Q13">
        <v>1.3</v>
      </c>
      <c r="R13">
        <v>0</v>
      </c>
      <c r="S13">
        <v>1.25</v>
      </c>
      <c r="T13">
        <v>18.89</v>
      </c>
      <c r="U13">
        <v>6.3</v>
      </c>
      <c r="V13">
        <v>6.29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3.48</v>
      </c>
      <c r="AD13">
        <v>14.92</v>
      </c>
      <c r="AE13">
        <v>14.92</v>
      </c>
      <c r="AF13">
        <v>2.74</v>
      </c>
    </row>
    <row r="14" spans="1:32">
      <c r="A14" t="s">
        <v>56</v>
      </c>
      <c r="B14" s="75">
        <v>100.39</v>
      </c>
      <c r="C14" s="75">
        <v>62.49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57.84</v>
      </c>
      <c r="J14">
        <v>132.19</v>
      </c>
      <c r="K14">
        <v>100.93</v>
      </c>
      <c r="L14">
        <v>1.24</v>
      </c>
      <c r="M14">
        <v>14.49</v>
      </c>
      <c r="N14" s="135">
        <v>0</v>
      </c>
      <c r="O14" s="135">
        <v>0</v>
      </c>
      <c r="P14" s="135">
        <v>0</v>
      </c>
      <c r="Q14">
        <v>1.3</v>
      </c>
      <c r="R14">
        <v>0</v>
      </c>
      <c r="S14">
        <v>1.25</v>
      </c>
      <c r="T14">
        <v>18.75</v>
      </c>
      <c r="U14">
        <v>6.25</v>
      </c>
      <c r="V14">
        <v>6.26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3.49</v>
      </c>
      <c r="AD14">
        <v>14.92</v>
      </c>
      <c r="AE14">
        <v>14.92</v>
      </c>
      <c r="AF14">
        <v>2.74</v>
      </c>
    </row>
    <row r="15" spans="1:32">
      <c r="A15" t="s">
        <v>57</v>
      </c>
      <c r="B15" s="75">
        <v>100.39</v>
      </c>
      <c r="C15" s="75">
        <v>62.49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57.84</v>
      </c>
      <c r="J15">
        <v>132.19</v>
      </c>
      <c r="K15">
        <v>100.93</v>
      </c>
      <c r="L15">
        <v>1.24</v>
      </c>
      <c r="M15">
        <v>14.69</v>
      </c>
      <c r="N15" s="135">
        <v>0</v>
      </c>
      <c r="O15" s="135">
        <v>0</v>
      </c>
      <c r="P15" s="135">
        <v>0</v>
      </c>
      <c r="Q15">
        <v>1.3</v>
      </c>
      <c r="R15">
        <v>0</v>
      </c>
      <c r="S15">
        <v>1.25</v>
      </c>
      <c r="T15">
        <v>17.52</v>
      </c>
      <c r="U15">
        <v>5.84</v>
      </c>
      <c r="V15">
        <v>5.84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3.49</v>
      </c>
      <c r="AD15">
        <v>24.88</v>
      </c>
      <c r="AE15">
        <v>24.88</v>
      </c>
      <c r="AF15">
        <v>2.74</v>
      </c>
    </row>
    <row r="16" spans="1:32">
      <c r="A16" t="s">
        <v>58</v>
      </c>
      <c r="B16" s="75">
        <v>100.39</v>
      </c>
      <c r="C16" s="75">
        <v>62.49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57.84</v>
      </c>
      <c r="J16">
        <v>132.19</v>
      </c>
      <c r="K16">
        <v>100.93</v>
      </c>
      <c r="L16">
        <v>1.24</v>
      </c>
      <c r="M16">
        <v>14.77</v>
      </c>
      <c r="N16" s="135">
        <v>0</v>
      </c>
      <c r="O16" s="135">
        <v>0</v>
      </c>
      <c r="P16" s="135">
        <v>0</v>
      </c>
      <c r="Q16">
        <v>1.3</v>
      </c>
      <c r="R16">
        <v>0</v>
      </c>
      <c r="S16">
        <v>1.25</v>
      </c>
      <c r="T16">
        <v>27.08</v>
      </c>
      <c r="U16">
        <v>9.02</v>
      </c>
      <c r="V16">
        <v>9.0299999999999994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3.5</v>
      </c>
      <c r="AD16">
        <v>24.39</v>
      </c>
      <c r="AE16">
        <v>24.39</v>
      </c>
      <c r="AF16">
        <v>2.74</v>
      </c>
    </row>
    <row r="17" spans="1:32">
      <c r="A17" t="s">
        <v>59</v>
      </c>
      <c r="B17" s="75">
        <v>100.39</v>
      </c>
      <c r="C17" s="75">
        <v>62.49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57.84</v>
      </c>
      <c r="J17">
        <v>132.19</v>
      </c>
      <c r="K17">
        <v>100.93</v>
      </c>
      <c r="L17">
        <v>1.24</v>
      </c>
      <c r="M17">
        <v>14.77</v>
      </c>
      <c r="N17" s="135">
        <v>0</v>
      </c>
      <c r="O17" s="135">
        <v>0</v>
      </c>
      <c r="P17" s="135">
        <v>0</v>
      </c>
      <c r="Q17">
        <v>1.3</v>
      </c>
      <c r="R17">
        <v>0</v>
      </c>
      <c r="S17">
        <v>1.25</v>
      </c>
      <c r="T17">
        <v>27.58</v>
      </c>
      <c r="U17">
        <v>9.19</v>
      </c>
      <c r="V17">
        <v>9.19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3.5</v>
      </c>
      <c r="AD17">
        <v>24.51</v>
      </c>
      <c r="AE17">
        <v>24.51</v>
      </c>
      <c r="AF17">
        <v>2.74</v>
      </c>
    </row>
    <row r="18" spans="1:32">
      <c r="A18" t="s">
        <v>60</v>
      </c>
      <c r="B18" s="75">
        <v>100.39</v>
      </c>
      <c r="C18" s="75">
        <v>62.49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57.84</v>
      </c>
      <c r="J18">
        <v>132.19</v>
      </c>
      <c r="K18">
        <v>100.93</v>
      </c>
      <c r="L18">
        <v>1.24</v>
      </c>
      <c r="M18">
        <v>14.73</v>
      </c>
      <c r="N18" s="135">
        <v>0</v>
      </c>
      <c r="O18" s="135">
        <v>0</v>
      </c>
      <c r="P18" s="135">
        <v>0</v>
      </c>
      <c r="Q18">
        <v>1.3</v>
      </c>
      <c r="R18">
        <v>0</v>
      </c>
      <c r="S18">
        <v>1.25</v>
      </c>
      <c r="T18">
        <v>27.62</v>
      </c>
      <c r="U18">
        <v>9.2100000000000009</v>
      </c>
      <c r="V18">
        <v>9.2100000000000009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3.52</v>
      </c>
      <c r="AD18">
        <v>24.64</v>
      </c>
      <c r="AE18">
        <v>24.64</v>
      </c>
      <c r="AF18">
        <v>2.74</v>
      </c>
    </row>
    <row r="19" spans="1:32">
      <c r="A19" t="s">
        <v>61</v>
      </c>
      <c r="B19" s="75">
        <v>130.36000000000001</v>
      </c>
      <c r="C19" s="75">
        <v>77.08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57.84</v>
      </c>
      <c r="J19">
        <v>132.19</v>
      </c>
      <c r="K19">
        <v>100.93</v>
      </c>
      <c r="L19">
        <v>1.24</v>
      </c>
      <c r="M19">
        <v>16.66</v>
      </c>
      <c r="N19" s="135">
        <v>0</v>
      </c>
      <c r="O19" s="135">
        <v>0</v>
      </c>
      <c r="P19" s="135">
        <v>0</v>
      </c>
      <c r="Q19">
        <v>1.3</v>
      </c>
      <c r="R19">
        <v>0</v>
      </c>
      <c r="S19">
        <v>1.25</v>
      </c>
      <c r="T19">
        <v>27.68</v>
      </c>
      <c r="U19">
        <v>9.23</v>
      </c>
      <c r="V19">
        <v>9.2200000000000006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3.43</v>
      </c>
      <c r="AD19">
        <v>24.21</v>
      </c>
      <c r="AE19">
        <v>24.21</v>
      </c>
      <c r="AF19">
        <v>2.74</v>
      </c>
    </row>
    <row r="20" spans="1:32">
      <c r="A20" t="s">
        <v>62</v>
      </c>
      <c r="B20" s="75">
        <v>130.36000000000001</v>
      </c>
      <c r="C20" s="75">
        <v>77.08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57.84</v>
      </c>
      <c r="J20">
        <v>132.19</v>
      </c>
      <c r="K20">
        <v>100.93</v>
      </c>
      <c r="L20">
        <v>1.24</v>
      </c>
      <c r="M20">
        <v>16.829999999999998</v>
      </c>
      <c r="N20" s="135">
        <v>0</v>
      </c>
      <c r="O20" s="135">
        <v>0</v>
      </c>
      <c r="P20" s="135">
        <v>0</v>
      </c>
      <c r="Q20">
        <v>1.3</v>
      </c>
      <c r="R20">
        <v>0</v>
      </c>
      <c r="S20">
        <v>1.25</v>
      </c>
      <c r="T20">
        <v>27.58</v>
      </c>
      <c r="U20">
        <v>9.19</v>
      </c>
      <c r="V20">
        <v>9.19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3.36</v>
      </c>
      <c r="AD20">
        <v>24.19</v>
      </c>
      <c r="AE20">
        <v>24.19</v>
      </c>
      <c r="AF20">
        <v>2.74</v>
      </c>
    </row>
    <row r="21" spans="1:32">
      <c r="A21" t="s">
        <v>63</v>
      </c>
      <c r="B21" s="75">
        <v>130.36000000000001</v>
      </c>
      <c r="C21" s="75">
        <v>77.08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57.84</v>
      </c>
      <c r="J21">
        <v>132.19</v>
      </c>
      <c r="K21">
        <v>100.93</v>
      </c>
      <c r="L21">
        <v>1.24</v>
      </c>
      <c r="M21">
        <v>17.100000000000001</v>
      </c>
      <c r="N21" s="135">
        <v>0</v>
      </c>
      <c r="O21" s="135">
        <v>0</v>
      </c>
      <c r="P21" s="135">
        <v>0</v>
      </c>
      <c r="Q21">
        <v>1.3</v>
      </c>
      <c r="R21">
        <v>0</v>
      </c>
      <c r="S21">
        <v>1.25</v>
      </c>
      <c r="T21">
        <v>27.97</v>
      </c>
      <c r="U21">
        <v>9.32</v>
      </c>
      <c r="V21">
        <v>9.33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3.34</v>
      </c>
      <c r="AD21">
        <v>24.19</v>
      </c>
      <c r="AE21">
        <v>24.19</v>
      </c>
      <c r="AF21">
        <v>2.74</v>
      </c>
    </row>
    <row r="22" spans="1:32">
      <c r="A22" t="s">
        <v>64</v>
      </c>
      <c r="B22" s="75">
        <v>130.36000000000001</v>
      </c>
      <c r="C22" s="75">
        <v>77.08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57.84</v>
      </c>
      <c r="J22">
        <v>132.19</v>
      </c>
      <c r="K22">
        <v>100.93</v>
      </c>
      <c r="L22">
        <v>1.24</v>
      </c>
      <c r="M22">
        <v>17.489999999999998</v>
      </c>
      <c r="N22" s="135">
        <v>0</v>
      </c>
      <c r="O22" s="135">
        <v>0</v>
      </c>
      <c r="P22" s="135">
        <v>0</v>
      </c>
      <c r="Q22">
        <v>1.3</v>
      </c>
      <c r="R22">
        <v>0</v>
      </c>
      <c r="S22">
        <v>1.25</v>
      </c>
      <c r="T22">
        <v>28.34</v>
      </c>
      <c r="U22">
        <v>9.4499999999999993</v>
      </c>
      <c r="V22">
        <v>9.44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3.34</v>
      </c>
      <c r="AD22">
        <v>24.26</v>
      </c>
      <c r="AE22">
        <v>24.26</v>
      </c>
      <c r="AF22">
        <v>2.74</v>
      </c>
    </row>
    <row r="23" spans="1:32">
      <c r="A23" t="s">
        <v>65</v>
      </c>
      <c r="B23" s="75">
        <v>130.36000000000001</v>
      </c>
      <c r="C23" s="75">
        <v>77.08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57.84</v>
      </c>
      <c r="J23">
        <v>132.19</v>
      </c>
      <c r="K23">
        <v>100.93</v>
      </c>
      <c r="L23">
        <v>1.17</v>
      </c>
      <c r="M23">
        <v>14.98</v>
      </c>
      <c r="N23" s="135">
        <v>0</v>
      </c>
      <c r="O23" s="135">
        <v>0</v>
      </c>
      <c r="P23" s="135">
        <v>0</v>
      </c>
      <c r="Q23">
        <v>1.3</v>
      </c>
      <c r="R23">
        <v>0</v>
      </c>
      <c r="S23">
        <v>1.25</v>
      </c>
      <c r="T23">
        <v>28.27</v>
      </c>
      <c r="U23">
        <v>9.43</v>
      </c>
      <c r="V23">
        <v>9.42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3.33</v>
      </c>
      <c r="AD23">
        <v>17.920000000000002</v>
      </c>
      <c r="AE23">
        <v>17.920000000000002</v>
      </c>
      <c r="AF23">
        <v>2.74</v>
      </c>
    </row>
    <row r="24" spans="1:32">
      <c r="A24" t="s">
        <v>66</v>
      </c>
      <c r="B24" s="75">
        <v>130.36000000000001</v>
      </c>
      <c r="C24" s="75">
        <v>77.08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57.84</v>
      </c>
      <c r="J24">
        <v>132.19</v>
      </c>
      <c r="K24">
        <v>100.93</v>
      </c>
      <c r="L24">
        <v>1.17</v>
      </c>
      <c r="M24">
        <v>14.97</v>
      </c>
      <c r="N24" s="135">
        <v>0</v>
      </c>
      <c r="O24" s="135">
        <v>0</v>
      </c>
      <c r="P24" s="135">
        <v>0</v>
      </c>
      <c r="Q24">
        <v>1.3</v>
      </c>
      <c r="R24">
        <v>0</v>
      </c>
      <c r="S24">
        <v>1.25</v>
      </c>
      <c r="T24">
        <v>27.99</v>
      </c>
      <c r="U24">
        <v>9.33</v>
      </c>
      <c r="V24">
        <v>9.32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3.33</v>
      </c>
      <c r="AD24">
        <v>17.72</v>
      </c>
      <c r="AE24">
        <v>17.72</v>
      </c>
      <c r="AF24">
        <v>2.74</v>
      </c>
    </row>
    <row r="25" spans="1:32">
      <c r="A25" t="s">
        <v>67</v>
      </c>
      <c r="B25" s="75">
        <v>130.36000000000001</v>
      </c>
      <c r="C25" s="75">
        <v>77.08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57.84</v>
      </c>
      <c r="J25">
        <v>132.19</v>
      </c>
      <c r="K25">
        <v>100.93</v>
      </c>
      <c r="L25">
        <v>1.17</v>
      </c>
      <c r="M25">
        <v>15.05</v>
      </c>
      <c r="N25" s="135">
        <v>0</v>
      </c>
      <c r="O25" s="135">
        <v>0</v>
      </c>
      <c r="P25" s="135">
        <v>0</v>
      </c>
      <c r="Q25">
        <v>1.3</v>
      </c>
      <c r="R25">
        <v>0</v>
      </c>
      <c r="S25">
        <v>1.25</v>
      </c>
      <c r="T25">
        <v>27.56</v>
      </c>
      <c r="U25">
        <v>9.19</v>
      </c>
      <c r="V25">
        <v>9.18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3.27</v>
      </c>
      <c r="AD25">
        <v>17.7</v>
      </c>
      <c r="AE25">
        <v>17.7</v>
      </c>
      <c r="AF25">
        <v>2.74</v>
      </c>
    </row>
    <row r="26" spans="1:32">
      <c r="A26" t="s">
        <v>68</v>
      </c>
      <c r="B26" s="75">
        <v>130.36000000000001</v>
      </c>
      <c r="C26" s="75">
        <v>77.08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57.84</v>
      </c>
      <c r="J26">
        <v>132.19</v>
      </c>
      <c r="K26">
        <v>100.93</v>
      </c>
      <c r="L26">
        <v>1.17</v>
      </c>
      <c r="M26">
        <v>15</v>
      </c>
      <c r="N26" s="135">
        <v>0</v>
      </c>
      <c r="O26" s="135">
        <v>0</v>
      </c>
      <c r="P26" s="135">
        <v>0</v>
      </c>
      <c r="Q26">
        <v>1.3</v>
      </c>
      <c r="R26">
        <v>0</v>
      </c>
      <c r="S26">
        <v>1.25</v>
      </c>
      <c r="T26">
        <v>27.02</v>
      </c>
      <c r="U26">
        <v>9.01</v>
      </c>
      <c r="V26">
        <v>9.01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3.26</v>
      </c>
      <c r="AD26">
        <v>17.760000000000002</v>
      </c>
      <c r="AE26">
        <v>17.760000000000002</v>
      </c>
      <c r="AF26">
        <v>2.74</v>
      </c>
    </row>
    <row r="27" spans="1:32">
      <c r="A27" t="s">
        <v>69</v>
      </c>
      <c r="B27" s="75">
        <v>130.36000000000001</v>
      </c>
      <c r="C27" s="75">
        <v>77.08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57.84</v>
      </c>
      <c r="J27">
        <v>132.19</v>
      </c>
      <c r="K27">
        <v>100.93</v>
      </c>
      <c r="L27">
        <v>1.17</v>
      </c>
      <c r="M27">
        <v>14.73</v>
      </c>
      <c r="N27" s="135">
        <v>0</v>
      </c>
      <c r="O27" s="135">
        <v>0</v>
      </c>
      <c r="P27" s="135">
        <v>0</v>
      </c>
      <c r="Q27">
        <v>1.3</v>
      </c>
      <c r="R27">
        <v>0</v>
      </c>
      <c r="S27">
        <v>1.25</v>
      </c>
      <c r="T27">
        <v>26.73</v>
      </c>
      <c r="U27">
        <v>8.91</v>
      </c>
      <c r="V27">
        <v>8.91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3.2</v>
      </c>
      <c r="AD27">
        <v>17.87</v>
      </c>
      <c r="AE27">
        <v>17.87</v>
      </c>
      <c r="AF27">
        <v>2.74</v>
      </c>
    </row>
    <row r="28" spans="1:32">
      <c r="A28" t="s">
        <v>70</v>
      </c>
      <c r="B28" s="75">
        <v>130.36000000000001</v>
      </c>
      <c r="C28" s="75">
        <v>77.08</v>
      </c>
      <c r="D28" s="135">
        <f t="shared" si="0"/>
        <v>1.91</v>
      </c>
      <c r="E28" s="75"/>
      <c r="F28" s="78">
        <v>0</v>
      </c>
      <c r="G28" s="78">
        <v>0</v>
      </c>
      <c r="H28" s="78">
        <v>0</v>
      </c>
      <c r="I28">
        <v>57.84</v>
      </c>
      <c r="J28">
        <v>132.19</v>
      </c>
      <c r="K28">
        <v>100.93</v>
      </c>
      <c r="L28">
        <v>1.17</v>
      </c>
      <c r="M28">
        <v>14.6</v>
      </c>
      <c r="N28" s="135">
        <v>1.91</v>
      </c>
      <c r="O28" s="135">
        <v>0</v>
      </c>
      <c r="P28" s="135">
        <v>0</v>
      </c>
      <c r="Q28">
        <v>1.3</v>
      </c>
      <c r="R28">
        <v>0</v>
      </c>
      <c r="S28">
        <v>1.25</v>
      </c>
      <c r="T28">
        <v>26.75</v>
      </c>
      <c r="U28">
        <v>8.91</v>
      </c>
      <c r="V28">
        <v>8.92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3.18</v>
      </c>
      <c r="AD28">
        <v>17.91</v>
      </c>
      <c r="AE28">
        <v>17.91</v>
      </c>
      <c r="AF28">
        <v>2.74</v>
      </c>
    </row>
    <row r="29" spans="1:32">
      <c r="A29" t="s">
        <v>71</v>
      </c>
      <c r="B29" s="75">
        <v>130.36000000000001</v>
      </c>
      <c r="C29" s="75">
        <v>77.08</v>
      </c>
      <c r="D29" s="135">
        <f t="shared" si="0"/>
        <v>18.119999999999997</v>
      </c>
      <c r="E29" s="75"/>
      <c r="F29" s="78">
        <v>0</v>
      </c>
      <c r="G29" s="78">
        <v>0</v>
      </c>
      <c r="H29" s="78">
        <v>0</v>
      </c>
      <c r="I29">
        <v>57.84</v>
      </c>
      <c r="J29">
        <v>132.19</v>
      </c>
      <c r="K29">
        <v>100.93</v>
      </c>
      <c r="L29">
        <v>1.17</v>
      </c>
      <c r="M29">
        <v>11.4</v>
      </c>
      <c r="N29" s="135">
        <v>18.04</v>
      </c>
      <c r="O29" s="135">
        <v>0.08</v>
      </c>
      <c r="P29" s="135">
        <v>0</v>
      </c>
      <c r="Q29">
        <v>1.3</v>
      </c>
      <c r="R29">
        <v>0</v>
      </c>
      <c r="S29">
        <v>1.25</v>
      </c>
      <c r="T29">
        <v>26.97</v>
      </c>
      <c r="U29">
        <v>8.99</v>
      </c>
      <c r="V29">
        <v>8.98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4.17</v>
      </c>
      <c r="AD29">
        <v>12.66</v>
      </c>
      <c r="AE29">
        <v>12.66</v>
      </c>
      <c r="AF29">
        <v>2.74</v>
      </c>
    </row>
    <row r="30" spans="1:32">
      <c r="A30" t="s">
        <v>72</v>
      </c>
      <c r="B30" s="75">
        <v>130.36000000000001</v>
      </c>
      <c r="C30" s="75">
        <v>77.08</v>
      </c>
      <c r="D30" s="135">
        <f t="shared" si="0"/>
        <v>30.810000000000002</v>
      </c>
      <c r="E30" s="75"/>
      <c r="F30" s="78">
        <v>0</v>
      </c>
      <c r="G30" s="78">
        <v>0</v>
      </c>
      <c r="H30" s="78">
        <v>0</v>
      </c>
      <c r="I30">
        <v>57.84</v>
      </c>
      <c r="J30">
        <v>132.19</v>
      </c>
      <c r="K30">
        <v>100.93</v>
      </c>
      <c r="L30">
        <v>1.17</v>
      </c>
      <c r="M30">
        <v>11.49</v>
      </c>
      <c r="N30" s="135">
        <v>29.87</v>
      </c>
      <c r="O30" s="135">
        <v>0.94</v>
      </c>
      <c r="P30" s="135">
        <v>0</v>
      </c>
      <c r="Q30">
        <v>1.3</v>
      </c>
      <c r="R30">
        <v>1.94</v>
      </c>
      <c r="S30">
        <v>1.25</v>
      </c>
      <c r="T30">
        <v>27.06</v>
      </c>
      <c r="U30">
        <v>9.02</v>
      </c>
      <c r="V30">
        <v>9.01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4.12</v>
      </c>
      <c r="AD30">
        <v>12.41</v>
      </c>
      <c r="AE30">
        <v>12.41</v>
      </c>
      <c r="AF30">
        <v>2.74</v>
      </c>
    </row>
    <row r="31" spans="1:32">
      <c r="A31" t="s">
        <v>73</v>
      </c>
      <c r="B31" s="75">
        <v>130.36000000000001</v>
      </c>
      <c r="C31" s="75">
        <v>77.08</v>
      </c>
      <c r="D31" s="135">
        <f t="shared" si="0"/>
        <v>39.25</v>
      </c>
      <c r="E31" s="75"/>
      <c r="F31" s="78">
        <v>0</v>
      </c>
      <c r="G31" s="78">
        <v>0</v>
      </c>
      <c r="H31" s="78">
        <v>0</v>
      </c>
      <c r="I31">
        <v>57.84</v>
      </c>
      <c r="J31">
        <v>132.19</v>
      </c>
      <c r="K31">
        <v>100.93</v>
      </c>
      <c r="L31">
        <v>1.17</v>
      </c>
      <c r="M31">
        <v>11.6</v>
      </c>
      <c r="N31" s="135">
        <v>33</v>
      </c>
      <c r="O31" s="135">
        <v>4.7</v>
      </c>
      <c r="P31" s="135">
        <v>1.55</v>
      </c>
      <c r="Q31">
        <v>1.3</v>
      </c>
      <c r="R31">
        <v>8.76</v>
      </c>
      <c r="S31">
        <v>1.25</v>
      </c>
      <c r="T31">
        <v>27.26</v>
      </c>
      <c r="U31">
        <v>9.09</v>
      </c>
      <c r="V31">
        <v>9.08</v>
      </c>
      <c r="W31">
        <v>0.03</v>
      </c>
      <c r="X31">
        <v>0</v>
      </c>
      <c r="Y31">
        <v>0.99</v>
      </c>
      <c r="Z31">
        <v>0</v>
      </c>
      <c r="AA31">
        <v>0</v>
      </c>
      <c r="AB31">
        <v>0</v>
      </c>
      <c r="AC31">
        <v>4.0999999999999996</v>
      </c>
      <c r="AD31">
        <v>12.26</v>
      </c>
      <c r="AE31">
        <v>12.26</v>
      </c>
      <c r="AF31">
        <v>2.74</v>
      </c>
    </row>
    <row r="32" spans="1:32">
      <c r="A32" t="s">
        <v>74</v>
      </c>
      <c r="B32" s="75">
        <v>130.36000000000001</v>
      </c>
      <c r="C32" s="75">
        <v>77.08</v>
      </c>
      <c r="D32" s="135">
        <f t="shared" si="0"/>
        <v>53.04</v>
      </c>
      <c r="E32" s="75"/>
      <c r="F32" s="78">
        <v>0.14000000000000001</v>
      </c>
      <c r="G32" s="78">
        <v>0.14000000000000001</v>
      </c>
      <c r="H32" s="78">
        <v>0.14000000000000001</v>
      </c>
      <c r="I32">
        <v>57.84</v>
      </c>
      <c r="J32">
        <v>132.19</v>
      </c>
      <c r="K32">
        <v>100.93</v>
      </c>
      <c r="L32">
        <v>1.17</v>
      </c>
      <c r="M32">
        <v>16.95</v>
      </c>
      <c r="N32" s="135">
        <v>33</v>
      </c>
      <c r="O32" s="135">
        <v>11.3</v>
      </c>
      <c r="P32" s="135">
        <v>8.74</v>
      </c>
      <c r="Q32">
        <v>1.3</v>
      </c>
      <c r="R32">
        <v>16.989999999999998</v>
      </c>
      <c r="S32">
        <v>1.25</v>
      </c>
      <c r="T32">
        <v>27.51</v>
      </c>
      <c r="U32">
        <v>9.17</v>
      </c>
      <c r="V32">
        <v>9.17</v>
      </c>
      <c r="W32">
        <v>3.28</v>
      </c>
      <c r="X32">
        <v>0.66</v>
      </c>
      <c r="Y32">
        <v>1.33</v>
      </c>
      <c r="Z32">
        <v>1.19</v>
      </c>
      <c r="AA32">
        <v>3.33</v>
      </c>
      <c r="AB32">
        <v>1.67</v>
      </c>
      <c r="AC32">
        <v>4.0599999999999996</v>
      </c>
      <c r="AD32">
        <v>12.05</v>
      </c>
      <c r="AE32">
        <v>12.05</v>
      </c>
      <c r="AF32">
        <v>2.74</v>
      </c>
    </row>
    <row r="33" spans="1:32">
      <c r="A33" t="s">
        <v>75</v>
      </c>
      <c r="B33" s="75">
        <v>130.36000000000001</v>
      </c>
      <c r="C33" s="75">
        <v>77.08</v>
      </c>
      <c r="D33" s="135">
        <f t="shared" si="0"/>
        <v>73.5</v>
      </c>
      <c r="E33" s="75"/>
      <c r="F33" s="78">
        <v>0.74</v>
      </c>
      <c r="G33" s="78">
        <v>0.74</v>
      </c>
      <c r="H33" s="78">
        <v>0.76</v>
      </c>
      <c r="I33">
        <v>57.84</v>
      </c>
      <c r="J33">
        <v>132.19</v>
      </c>
      <c r="K33">
        <v>100.93</v>
      </c>
      <c r="L33">
        <v>1.17</v>
      </c>
      <c r="M33">
        <v>16.440000000000001</v>
      </c>
      <c r="N33" s="135">
        <v>32.92</v>
      </c>
      <c r="O33" s="135">
        <v>23.53</v>
      </c>
      <c r="P33" s="135">
        <v>17.05</v>
      </c>
      <c r="Q33">
        <v>1.3</v>
      </c>
      <c r="R33">
        <v>26.37</v>
      </c>
      <c r="S33">
        <v>1.25</v>
      </c>
      <c r="T33">
        <v>18.7</v>
      </c>
      <c r="U33">
        <v>6.24</v>
      </c>
      <c r="V33">
        <v>6.23</v>
      </c>
      <c r="W33">
        <v>11.46</v>
      </c>
      <c r="X33">
        <v>2.29</v>
      </c>
      <c r="Y33">
        <v>2.67</v>
      </c>
      <c r="Z33">
        <v>4.49</v>
      </c>
      <c r="AA33">
        <v>12.67</v>
      </c>
      <c r="AB33">
        <v>6.33</v>
      </c>
      <c r="AC33">
        <v>4.05</v>
      </c>
      <c r="AD33">
        <v>11.88</v>
      </c>
      <c r="AE33">
        <v>11.88</v>
      </c>
      <c r="AF33">
        <v>2.74</v>
      </c>
    </row>
    <row r="34" spans="1:32">
      <c r="A34" t="s">
        <v>76</v>
      </c>
      <c r="B34" s="75">
        <v>130.36000000000001</v>
      </c>
      <c r="C34" s="75">
        <v>77.08</v>
      </c>
      <c r="D34" s="135">
        <f t="shared" si="0"/>
        <v>90</v>
      </c>
      <c r="E34" s="75"/>
      <c r="F34" s="78">
        <v>1.8</v>
      </c>
      <c r="G34" s="78">
        <v>1.8</v>
      </c>
      <c r="H34" s="78">
        <v>1.84</v>
      </c>
      <c r="I34">
        <v>57.84</v>
      </c>
      <c r="J34">
        <v>132.19</v>
      </c>
      <c r="K34">
        <v>100.93</v>
      </c>
      <c r="L34">
        <v>1.17</v>
      </c>
      <c r="M34">
        <v>16.23</v>
      </c>
      <c r="N34" s="135">
        <v>31.29</v>
      </c>
      <c r="O34" s="135">
        <v>31.29</v>
      </c>
      <c r="P34" s="135">
        <v>27.42</v>
      </c>
      <c r="Q34">
        <v>1.3</v>
      </c>
      <c r="R34">
        <v>36.85</v>
      </c>
      <c r="S34">
        <v>1.25</v>
      </c>
      <c r="T34">
        <v>18.79</v>
      </c>
      <c r="U34">
        <v>6.26</v>
      </c>
      <c r="V34">
        <v>6.27</v>
      </c>
      <c r="W34">
        <v>24.26</v>
      </c>
      <c r="X34">
        <v>4.8499999999999996</v>
      </c>
      <c r="Y34">
        <v>4.76</v>
      </c>
      <c r="Z34">
        <v>8.24</v>
      </c>
      <c r="AA34">
        <v>18.670000000000002</v>
      </c>
      <c r="AB34">
        <v>9.33</v>
      </c>
      <c r="AC34">
        <v>4.01</v>
      </c>
      <c r="AD34">
        <v>11.7</v>
      </c>
      <c r="AE34">
        <v>11.7</v>
      </c>
      <c r="AF34">
        <v>2.74</v>
      </c>
    </row>
    <row r="35" spans="1:32">
      <c r="A35" t="s">
        <v>77</v>
      </c>
      <c r="B35" s="75">
        <v>130.36000000000001</v>
      </c>
      <c r="C35" s="75">
        <v>77.08</v>
      </c>
      <c r="D35" s="135">
        <f t="shared" si="0"/>
        <v>94.5</v>
      </c>
      <c r="E35" s="75"/>
      <c r="F35" s="78">
        <v>3.07</v>
      </c>
      <c r="G35" s="78">
        <v>3.07</v>
      </c>
      <c r="H35" s="78">
        <v>3.15</v>
      </c>
      <c r="I35">
        <v>57.84</v>
      </c>
      <c r="J35">
        <v>132.19</v>
      </c>
      <c r="K35">
        <v>100.93</v>
      </c>
      <c r="L35">
        <v>1.17</v>
      </c>
      <c r="M35">
        <v>15.96</v>
      </c>
      <c r="N35" s="135">
        <v>31.5</v>
      </c>
      <c r="O35" s="135">
        <v>31.5</v>
      </c>
      <c r="P35" s="135">
        <v>31.5</v>
      </c>
      <c r="Q35">
        <v>1.3</v>
      </c>
      <c r="R35">
        <v>48.19</v>
      </c>
      <c r="S35">
        <v>1.25</v>
      </c>
      <c r="T35">
        <v>18.190000000000001</v>
      </c>
      <c r="U35">
        <v>6.06</v>
      </c>
      <c r="V35">
        <v>6.07</v>
      </c>
      <c r="W35">
        <v>44.68</v>
      </c>
      <c r="X35">
        <v>8.93</v>
      </c>
      <c r="Y35">
        <v>11.73</v>
      </c>
      <c r="Z35">
        <v>12.45</v>
      </c>
      <c r="AA35">
        <v>29.33</v>
      </c>
      <c r="AB35">
        <v>14.67</v>
      </c>
      <c r="AC35">
        <v>4</v>
      </c>
      <c r="AD35">
        <v>11.46</v>
      </c>
      <c r="AE35">
        <v>11.46</v>
      </c>
      <c r="AF35">
        <v>2.74</v>
      </c>
    </row>
    <row r="36" spans="1:32">
      <c r="A36" t="s">
        <v>78</v>
      </c>
      <c r="B36" s="75">
        <v>130.36000000000001</v>
      </c>
      <c r="C36" s="75">
        <v>77.08</v>
      </c>
      <c r="D36" s="135">
        <f t="shared" si="0"/>
        <v>94.5</v>
      </c>
      <c r="E36" s="75"/>
      <c r="F36" s="78">
        <v>4.47</v>
      </c>
      <c r="G36" s="78">
        <v>4.47</v>
      </c>
      <c r="H36" s="78">
        <v>4.58</v>
      </c>
      <c r="I36">
        <v>57.84</v>
      </c>
      <c r="J36">
        <v>132.19</v>
      </c>
      <c r="K36">
        <v>100.93</v>
      </c>
      <c r="L36">
        <v>1.17</v>
      </c>
      <c r="M36">
        <v>15.93</v>
      </c>
      <c r="N36" s="135">
        <v>31.5</v>
      </c>
      <c r="O36" s="135">
        <v>31.5</v>
      </c>
      <c r="P36" s="135">
        <v>31.5</v>
      </c>
      <c r="Q36">
        <v>1.3</v>
      </c>
      <c r="R36">
        <v>59.99</v>
      </c>
      <c r="S36">
        <v>1.25</v>
      </c>
      <c r="T36">
        <v>17.649999999999999</v>
      </c>
      <c r="U36">
        <v>5.88</v>
      </c>
      <c r="V36">
        <v>5.88</v>
      </c>
      <c r="W36">
        <v>66.75</v>
      </c>
      <c r="X36">
        <v>13.35</v>
      </c>
      <c r="Y36">
        <v>20.12</v>
      </c>
      <c r="Z36">
        <v>17.100000000000001</v>
      </c>
      <c r="AA36">
        <v>41.34</v>
      </c>
      <c r="AB36">
        <v>20.66</v>
      </c>
      <c r="AC36">
        <v>3.98</v>
      </c>
      <c r="AD36">
        <v>11.15</v>
      </c>
      <c r="AE36">
        <v>11.15</v>
      </c>
      <c r="AF36">
        <v>2.74</v>
      </c>
    </row>
    <row r="37" spans="1:32">
      <c r="A37" t="s">
        <v>79</v>
      </c>
      <c r="B37" s="75">
        <v>130.36000000000001</v>
      </c>
      <c r="C37" s="75">
        <v>77.08</v>
      </c>
      <c r="D37" s="135">
        <f t="shared" si="0"/>
        <v>94.5</v>
      </c>
      <c r="E37" s="75"/>
      <c r="F37" s="78">
        <v>5.95</v>
      </c>
      <c r="G37" s="78">
        <v>5.95</v>
      </c>
      <c r="H37" s="78">
        <v>6.09</v>
      </c>
      <c r="I37">
        <v>57.84</v>
      </c>
      <c r="J37">
        <v>132.19</v>
      </c>
      <c r="K37">
        <v>100.93</v>
      </c>
      <c r="L37">
        <v>1.17</v>
      </c>
      <c r="M37">
        <v>16</v>
      </c>
      <c r="N37" s="135">
        <v>31.5</v>
      </c>
      <c r="O37" s="135">
        <v>31.5</v>
      </c>
      <c r="P37" s="135">
        <v>31.5</v>
      </c>
      <c r="Q37">
        <v>1.3</v>
      </c>
      <c r="R37">
        <v>71.19</v>
      </c>
      <c r="S37">
        <v>1.25</v>
      </c>
      <c r="T37">
        <v>17.170000000000002</v>
      </c>
      <c r="U37">
        <v>5.72</v>
      </c>
      <c r="V37">
        <v>5.74</v>
      </c>
      <c r="W37">
        <v>89.13</v>
      </c>
      <c r="X37">
        <v>17.829999999999998</v>
      </c>
      <c r="Y37">
        <v>28.46</v>
      </c>
      <c r="Z37">
        <v>21.35</v>
      </c>
      <c r="AA37">
        <v>52</v>
      </c>
      <c r="AB37">
        <v>26</v>
      </c>
      <c r="AC37">
        <v>3.93</v>
      </c>
      <c r="AD37">
        <v>10.82</v>
      </c>
      <c r="AE37">
        <v>10.82</v>
      </c>
      <c r="AF37">
        <v>2.74</v>
      </c>
    </row>
    <row r="38" spans="1:32">
      <c r="A38" t="s">
        <v>80</v>
      </c>
      <c r="B38" s="75">
        <v>130.36000000000001</v>
      </c>
      <c r="C38" s="75">
        <v>77.08</v>
      </c>
      <c r="D38" s="135">
        <f t="shared" si="0"/>
        <v>94.5</v>
      </c>
      <c r="E38" s="75"/>
      <c r="F38" s="78">
        <v>7.37</v>
      </c>
      <c r="G38" s="78">
        <v>7.37</v>
      </c>
      <c r="H38" s="78">
        <v>7.55</v>
      </c>
      <c r="I38">
        <v>57.84</v>
      </c>
      <c r="J38">
        <v>132.19</v>
      </c>
      <c r="K38">
        <v>100.93</v>
      </c>
      <c r="L38">
        <v>1.17</v>
      </c>
      <c r="M38">
        <v>15.46</v>
      </c>
      <c r="N38" s="135">
        <v>31.5</v>
      </c>
      <c r="O38" s="135">
        <v>31.5</v>
      </c>
      <c r="P38" s="135">
        <v>31.5</v>
      </c>
      <c r="Q38">
        <v>1.3</v>
      </c>
      <c r="R38">
        <v>81.430000000000007</v>
      </c>
      <c r="S38">
        <v>1.25</v>
      </c>
      <c r="T38">
        <v>16.829999999999998</v>
      </c>
      <c r="U38">
        <v>5.61</v>
      </c>
      <c r="V38">
        <v>5.62</v>
      </c>
      <c r="W38">
        <v>111.32</v>
      </c>
      <c r="X38">
        <v>22.26</v>
      </c>
      <c r="Y38">
        <v>36.200000000000003</v>
      </c>
      <c r="Z38">
        <v>25.48</v>
      </c>
      <c r="AA38">
        <v>64</v>
      </c>
      <c r="AB38">
        <v>32</v>
      </c>
      <c r="AC38">
        <v>3.95</v>
      </c>
      <c r="AD38">
        <v>10.47</v>
      </c>
      <c r="AE38">
        <v>10.47</v>
      </c>
      <c r="AF38">
        <v>2.74</v>
      </c>
    </row>
    <row r="39" spans="1:32">
      <c r="A39" t="s">
        <v>81</v>
      </c>
      <c r="B39" s="75">
        <v>130.36000000000001</v>
      </c>
      <c r="C39" s="75">
        <v>77.08</v>
      </c>
      <c r="D39" s="135">
        <f t="shared" si="0"/>
        <v>94.5</v>
      </c>
      <c r="E39" s="75"/>
      <c r="F39" s="78">
        <v>8.77</v>
      </c>
      <c r="G39" s="78">
        <v>8.77</v>
      </c>
      <c r="H39" s="78">
        <v>8.99</v>
      </c>
      <c r="I39">
        <v>57.84</v>
      </c>
      <c r="J39">
        <v>132.19</v>
      </c>
      <c r="K39">
        <v>100.93</v>
      </c>
      <c r="L39">
        <v>1.17</v>
      </c>
      <c r="M39">
        <v>15.78</v>
      </c>
      <c r="N39" s="135">
        <v>31.5</v>
      </c>
      <c r="O39" s="135">
        <v>31.5</v>
      </c>
      <c r="P39" s="135">
        <v>31.5</v>
      </c>
      <c r="Q39">
        <v>1.45</v>
      </c>
      <c r="R39">
        <v>91.08</v>
      </c>
      <c r="S39">
        <v>1.25</v>
      </c>
      <c r="T39">
        <v>15.83</v>
      </c>
      <c r="U39">
        <v>5.28</v>
      </c>
      <c r="V39">
        <v>5.27</v>
      </c>
      <c r="W39">
        <v>132.76</v>
      </c>
      <c r="X39">
        <v>26.55</v>
      </c>
      <c r="Y39">
        <v>44.79</v>
      </c>
      <c r="Z39">
        <v>29.33</v>
      </c>
      <c r="AA39">
        <v>72.67</v>
      </c>
      <c r="AB39">
        <v>36.33</v>
      </c>
      <c r="AC39">
        <v>3.95</v>
      </c>
      <c r="AD39">
        <v>10.19</v>
      </c>
      <c r="AE39">
        <v>10.19</v>
      </c>
      <c r="AF39">
        <v>2.74</v>
      </c>
    </row>
    <row r="40" spans="1:32">
      <c r="A40" t="s">
        <v>82</v>
      </c>
      <c r="B40" s="75">
        <v>130.36000000000001</v>
      </c>
      <c r="C40" s="75">
        <v>77.08</v>
      </c>
      <c r="D40" s="135">
        <f t="shared" si="0"/>
        <v>94.5</v>
      </c>
      <c r="E40" s="75"/>
      <c r="F40" s="78">
        <v>10.06</v>
      </c>
      <c r="G40" s="78">
        <v>10.06</v>
      </c>
      <c r="H40" s="78">
        <v>10.31</v>
      </c>
      <c r="I40">
        <v>57.84</v>
      </c>
      <c r="J40">
        <v>132.19</v>
      </c>
      <c r="K40">
        <v>100.93</v>
      </c>
      <c r="L40">
        <v>1.17</v>
      </c>
      <c r="M40">
        <v>15.53</v>
      </c>
      <c r="N40" s="135">
        <v>31.5</v>
      </c>
      <c r="O40" s="135">
        <v>31.5</v>
      </c>
      <c r="P40" s="135">
        <v>31.5</v>
      </c>
      <c r="Q40">
        <v>1.45</v>
      </c>
      <c r="R40">
        <v>100.21</v>
      </c>
      <c r="S40">
        <v>1.25</v>
      </c>
      <c r="T40">
        <v>10.43</v>
      </c>
      <c r="U40">
        <v>3.48</v>
      </c>
      <c r="V40">
        <v>3.47</v>
      </c>
      <c r="W40">
        <v>153.1</v>
      </c>
      <c r="X40">
        <v>30.62</v>
      </c>
      <c r="Y40">
        <v>53.14</v>
      </c>
      <c r="Z40">
        <v>32.840000000000003</v>
      </c>
      <c r="AA40">
        <v>78.67</v>
      </c>
      <c r="AB40">
        <v>39.33</v>
      </c>
      <c r="AC40">
        <v>0.71</v>
      </c>
      <c r="AD40">
        <v>8.4499999999999993</v>
      </c>
      <c r="AE40">
        <v>8.4499999999999993</v>
      </c>
      <c r="AF40">
        <v>2.74</v>
      </c>
    </row>
    <row r="41" spans="1:32">
      <c r="A41" t="s">
        <v>83</v>
      </c>
      <c r="B41" s="75">
        <v>130.36000000000001</v>
      </c>
      <c r="C41" s="75">
        <v>77.08</v>
      </c>
      <c r="D41" s="135">
        <f t="shared" si="0"/>
        <v>94.5</v>
      </c>
      <c r="E41" s="75"/>
      <c r="F41" s="78">
        <v>11.22</v>
      </c>
      <c r="G41" s="78">
        <v>11.22</v>
      </c>
      <c r="H41" s="78">
        <v>11.51</v>
      </c>
      <c r="I41">
        <v>57.84</v>
      </c>
      <c r="J41">
        <v>132.19</v>
      </c>
      <c r="K41">
        <v>100.93</v>
      </c>
      <c r="L41">
        <v>1.17</v>
      </c>
      <c r="M41">
        <v>13.62</v>
      </c>
      <c r="N41" s="135">
        <v>31.5</v>
      </c>
      <c r="O41" s="135">
        <v>31.5</v>
      </c>
      <c r="P41" s="135">
        <v>31.5</v>
      </c>
      <c r="Q41">
        <v>1.45</v>
      </c>
      <c r="R41">
        <v>108.56</v>
      </c>
      <c r="S41">
        <v>1.25</v>
      </c>
      <c r="T41">
        <v>9.56</v>
      </c>
      <c r="U41">
        <v>3.19</v>
      </c>
      <c r="V41">
        <v>3.18</v>
      </c>
      <c r="W41">
        <v>161.13999999999999</v>
      </c>
      <c r="X41">
        <v>32.229999999999997</v>
      </c>
      <c r="Y41">
        <v>60.9</v>
      </c>
      <c r="Z41">
        <v>33.1</v>
      </c>
      <c r="AA41">
        <v>84</v>
      </c>
      <c r="AB41">
        <v>42</v>
      </c>
      <c r="AC41">
        <v>0.85</v>
      </c>
      <c r="AD41">
        <v>8.09</v>
      </c>
      <c r="AE41">
        <v>8.09</v>
      </c>
      <c r="AF41">
        <v>2.74</v>
      </c>
    </row>
    <row r="42" spans="1:32">
      <c r="A42" t="s">
        <v>84</v>
      </c>
      <c r="B42" s="75">
        <v>130.36000000000001</v>
      </c>
      <c r="C42" s="75">
        <v>77.08</v>
      </c>
      <c r="D42" s="135">
        <f t="shared" si="0"/>
        <v>94.5</v>
      </c>
      <c r="E42" s="75"/>
      <c r="F42" s="78">
        <v>12.28</v>
      </c>
      <c r="G42" s="78">
        <v>12.28</v>
      </c>
      <c r="H42" s="78">
        <v>12.59</v>
      </c>
      <c r="I42">
        <v>57.84</v>
      </c>
      <c r="J42">
        <v>132.19</v>
      </c>
      <c r="K42">
        <v>100.93</v>
      </c>
      <c r="L42">
        <v>1.17</v>
      </c>
      <c r="M42">
        <v>13.44</v>
      </c>
      <c r="N42" s="135">
        <v>31.5</v>
      </c>
      <c r="O42" s="135">
        <v>31.5</v>
      </c>
      <c r="P42" s="135">
        <v>31.5</v>
      </c>
      <c r="Q42">
        <v>1.45</v>
      </c>
      <c r="R42">
        <v>115.93</v>
      </c>
      <c r="S42">
        <v>1.25</v>
      </c>
      <c r="T42">
        <v>8.73</v>
      </c>
      <c r="U42">
        <v>2.91</v>
      </c>
      <c r="V42">
        <v>2.9</v>
      </c>
      <c r="W42">
        <v>179.72</v>
      </c>
      <c r="X42">
        <v>35.94</v>
      </c>
      <c r="Y42">
        <v>68.33</v>
      </c>
      <c r="Z42">
        <v>35.729999999999997</v>
      </c>
      <c r="AA42">
        <v>90</v>
      </c>
      <c r="AB42">
        <v>45</v>
      </c>
      <c r="AC42">
        <v>0.95</v>
      </c>
      <c r="AD42">
        <v>7.72</v>
      </c>
      <c r="AE42">
        <v>7.72</v>
      </c>
      <c r="AF42">
        <v>2.74</v>
      </c>
    </row>
    <row r="43" spans="1:32">
      <c r="A43" t="s">
        <v>85</v>
      </c>
      <c r="B43" s="75">
        <v>130.36000000000001</v>
      </c>
      <c r="C43" s="75">
        <v>77.08</v>
      </c>
      <c r="D43" s="135">
        <f t="shared" si="0"/>
        <v>94.5</v>
      </c>
      <c r="E43" s="75"/>
      <c r="F43" s="78">
        <v>13.16</v>
      </c>
      <c r="G43" s="78">
        <v>13.16</v>
      </c>
      <c r="H43" s="78">
        <v>13.49</v>
      </c>
      <c r="I43">
        <v>57.84</v>
      </c>
      <c r="J43">
        <v>132.19</v>
      </c>
      <c r="K43">
        <v>100.93</v>
      </c>
      <c r="L43">
        <v>1.24</v>
      </c>
      <c r="M43">
        <v>13.16</v>
      </c>
      <c r="N43" s="135">
        <v>31.5</v>
      </c>
      <c r="O43" s="135">
        <v>31.5</v>
      </c>
      <c r="P43" s="135">
        <v>31.5</v>
      </c>
      <c r="Q43">
        <v>1.45</v>
      </c>
      <c r="R43">
        <v>122.19</v>
      </c>
      <c r="S43">
        <v>1.3</v>
      </c>
      <c r="T43">
        <v>7.16</v>
      </c>
      <c r="U43">
        <v>2.39</v>
      </c>
      <c r="V43">
        <v>2.38</v>
      </c>
      <c r="W43">
        <v>195.57</v>
      </c>
      <c r="X43">
        <v>39.11</v>
      </c>
      <c r="Y43">
        <v>74.8</v>
      </c>
      <c r="Z43">
        <v>37.9</v>
      </c>
      <c r="AA43">
        <v>94</v>
      </c>
      <c r="AB43">
        <v>47</v>
      </c>
      <c r="AC43">
        <v>0.94</v>
      </c>
      <c r="AD43">
        <v>7.45</v>
      </c>
      <c r="AE43">
        <v>7.45</v>
      </c>
      <c r="AF43">
        <v>2.74</v>
      </c>
    </row>
    <row r="44" spans="1:32">
      <c r="A44" t="s">
        <v>86</v>
      </c>
      <c r="B44" s="75">
        <v>130.36000000000001</v>
      </c>
      <c r="C44" s="75">
        <v>77.08</v>
      </c>
      <c r="D44" s="135">
        <f t="shared" si="0"/>
        <v>94.5</v>
      </c>
      <c r="E44" s="75"/>
      <c r="F44" s="78">
        <v>13.97</v>
      </c>
      <c r="G44" s="78">
        <v>13.97</v>
      </c>
      <c r="H44" s="78">
        <v>14.32</v>
      </c>
      <c r="I44">
        <v>57.84</v>
      </c>
      <c r="J44">
        <v>132.19</v>
      </c>
      <c r="K44">
        <v>100.93</v>
      </c>
      <c r="L44">
        <v>1.24</v>
      </c>
      <c r="M44">
        <v>13.05</v>
      </c>
      <c r="N44" s="135">
        <v>31.5</v>
      </c>
      <c r="O44" s="135">
        <v>31.5</v>
      </c>
      <c r="P44" s="135">
        <v>31.5</v>
      </c>
      <c r="Q44">
        <v>1.45</v>
      </c>
      <c r="R44">
        <v>127.49</v>
      </c>
      <c r="S44">
        <v>1.3</v>
      </c>
      <c r="T44">
        <v>6.16</v>
      </c>
      <c r="U44">
        <v>2.0499999999999998</v>
      </c>
      <c r="V44">
        <v>2.06</v>
      </c>
      <c r="W44">
        <v>210.08</v>
      </c>
      <c r="X44">
        <v>42.01</v>
      </c>
      <c r="Y44">
        <v>80.61</v>
      </c>
      <c r="Z44">
        <v>39.81</v>
      </c>
      <c r="AA44">
        <v>98</v>
      </c>
      <c r="AB44">
        <v>49</v>
      </c>
      <c r="AC44">
        <v>0.69</v>
      </c>
      <c r="AD44">
        <v>7.09</v>
      </c>
      <c r="AE44">
        <v>7.09</v>
      </c>
      <c r="AF44">
        <v>2.74</v>
      </c>
    </row>
    <row r="45" spans="1:32">
      <c r="A45" t="s">
        <v>87</v>
      </c>
      <c r="B45" s="75">
        <v>130.36000000000001</v>
      </c>
      <c r="C45" s="75">
        <v>77.08</v>
      </c>
      <c r="D45" s="135">
        <f t="shared" si="0"/>
        <v>94.5</v>
      </c>
      <c r="E45" s="75"/>
      <c r="F45" s="78">
        <v>14.74</v>
      </c>
      <c r="G45" s="78">
        <v>14.74</v>
      </c>
      <c r="H45" s="78">
        <v>15.11</v>
      </c>
      <c r="I45">
        <v>57.84</v>
      </c>
      <c r="J45">
        <v>132.19</v>
      </c>
      <c r="K45">
        <v>100.93</v>
      </c>
      <c r="L45">
        <v>1.24</v>
      </c>
      <c r="M45">
        <v>13</v>
      </c>
      <c r="N45" s="135">
        <v>31.5</v>
      </c>
      <c r="O45" s="135">
        <v>31.5</v>
      </c>
      <c r="P45" s="135">
        <v>31.5</v>
      </c>
      <c r="Q45">
        <v>1.45</v>
      </c>
      <c r="R45">
        <v>131.54</v>
      </c>
      <c r="S45">
        <v>1.3</v>
      </c>
      <c r="T45">
        <v>5.21</v>
      </c>
      <c r="U45">
        <v>1.74</v>
      </c>
      <c r="V45">
        <v>1.73</v>
      </c>
      <c r="W45">
        <v>223.21</v>
      </c>
      <c r="X45">
        <v>44.64</v>
      </c>
      <c r="Y45">
        <v>85.72</v>
      </c>
      <c r="Z45">
        <v>41.66</v>
      </c>
      <c r="AA45">
        <v>100</v>
      </c>
      <c r="AB45">
        <v>50</v>
      </c>
      <c r="AC45">
        <v>0.82</v>
      </c>
      <c r="AD45">
        <v>6.73</v>
      </c>
      <c r="AE45">
        <v>6.73</v>
      </c>
      <c r="AF45">
        <v>2.74</v>
      </c>
    </row>
    <row r="46" spans="1:32">
      <c r="A46" t="s">
        <v>88</v>
      </c>
      <c r="B46" s="75">
        <v>130.36000000000001</v>
      </c>
      <c r="C46" s="75">
        <v>77.08</v>
      </c>
      <c r="D46" s="135">
        <f t="shared" si="0"/>
        <v>94.5</v>
      </c>
      <c r="E46" s="75"/>
      <c r="F46" s="78">
        <v>15.38</v>
      </c>
      <c r="G46" s="78">
        <v>15.38</v>
      </c>
      <c r="H46" s="78">
        <v>15.77</v>
      </c>
      <c r="I46">
        <v>57.84</v>
      </c>
      <c r="J46">
        <v>132.19</v>
      </c>
      <c r="K46">
        <v>100.93</v>
      </c>
      <c r="L46">
        <v>1.24</v>
      </c>
      <c r="M46">
        <v>13.02</v>
      </c>
      <c r="N46" s="135">
        <v>31.5</v>
      </c>
      <c r="O46" s="135">
        <v>31.5</v>
      </c>
      <c r="P46" s="135">
        <v>31.5</v>
      </c>
      <c r="Q46">
        <v>1.45</v>
      </c>
      <c r="R46">
        <v>134.34</v>
      </c>
      <c r="S46">
        <v>1.3</v>
      </c>
      <c r="T46">
        <v>5.23</v>
      </c>
      <c r="U46">
        <v>1.74</v>
      </c>
      <c r="V46">
        <v>1.75</v>
      </c>
      <c r="W46">
        <v>234.7</v>
      </c>
      <c r="X46">
        <v>46.94</v>
      </c>
      <c r="Y46">
        <v>90.15</v>
      </c>
      <c r="Z46">
        <v>43.32</v>
      </c>
      <c r="AA46">
        <v>97</v>
      </c>
      <c r="AB46">
        <v>48</v>
      </c>
      <c r="AC46">
        <v>0.83</v>
      </c>
      <c r="AD46">
        <v>5.75</v>
      </c>
      <c r="AE46">
        <v>5.75</v>
      </c>
      <c r="AF46">
        <v>2.74</v>
      </c>
    </row>
    <row r="47" spans="1:32">
      <c r="A47" t="s">
        <v>89</v>
      </c>
      <c r="B47" s="75">
        <v>130.36000000000001</v>
      </c>
      <c r="C47" s="75">
        <v>77.08</v>
      </c>
      <c r="D47" s="135">
        <f t="shared" si="0"/>
        <v>94.5</v>
      </c>
      <c r="E47" s="75"/>
      <c r="F47" s="78">
        <v>15.98</v>
      </c>
      <c r="G47" s="78">
        <v>15.98</v>
      </c>
      <c r="H47" s="78">
        <v>16.37</v>
      </c>
      <c r="I47">
        <v>57.84</v>
      </c>
      <c r="J47">
        <v>132.19</v>
      </c>
      <c r="K47">
        <v>100.93</v>
      </c>
      <c r="L47">
        <v>1.24</v>
      </c>
      <c r="M47">
        <v>14.07</v>
      </c>
      <c r="N47" s="135">
        <v>31.5</v>
      </c>
      <c r="O47" s="135">
        <v>31.5</v>
      </c>
      <c r="P47" s="135">
        <v>31.5</v>
      </c>
      <c r="Q47">
        <v>1.45</v>
      </c>
      <c r="R47">
        <v>136.24</v>
      </c>
      <c r="S47">
        <v>1.3</v>
      </c>
      <c r="T47">
        <v>5.45</v>
      </c>
      <c r="U47">
        <v>1.82</v>
      </c>
      <c r="V47">
        <v>1.81</v>
      </c>
      <c r="W47">
        <v>234.7</v>
      </c>
      <c r="X47">
        <v>46.94</v>
      </c>
      <c r="Y47">
        <v>93.56</v>
      </c>
      <c r="Z47">
        <v>45.4</v>
      </c>
      <c r="AA47">
        <v>95</v>
      </c>
      <c r="AB47">
        <v>48</v>
      </c>
      <c r="AC47">
        <v>0.96</v>
      </c>
      <c r="AD47">
        <v>5.89</v>
      </c>
      <c r="AE47">
        <v>5.89</v>
      </c>
      <c r="AF47">
        <v>2.74</v>
      </c>
    </row>
    <row r="48" spans="1:32">
      <c r="A48" t="s">
        <v>90</v>
      </c>
      <c r="B48" s="75">
        <v>130.36000000000001</v>
      </c>
      <c r="C48" s="75">
        <v>77.08</v>
      </c>
      <c r="D48" s="135">
        <f t="shared" si="0"/>
        <v>94.5</v>
      </c>
      <c r="E48" s="75"/>
      <c r="F48" s="78">
        <v>16.47</v>
      </c>
      <c r="G48" s="78">
        <v>16.47</v>
      </c>
      <c r="H48" s="78">
        <v>16.88</v>
      </c>
      <c r="I48">
        <v>57.84</v>
      </c>
      <c r="J48">
        <v>132.19</v>
      </c>
      <c r="K48">
        <v>100.93</v>
      </c>
      <c r="L48">
        <v>1.24</v>
      </c>
      <c r="M48">
        <v>14.1</v>
      </c>
      <c r="N48" s="135">
        <v>31.5</v>
      </c>
      <c r="O48" s="135">
        <v>31.5</v>
      </c>
      <c r="P48" s="135">
        <v>31.5</v>
      </c>
      <c r="Q48">
        <v>1.45</v>
      </c>
      <c r="R48">
        <v>136.57</v>
      </c>
      <c r="S48">
        <v>1.3</v>
      </c>
      <c r="T48">
        <v>5.09</v>
      </c>
      <c r="U48">
        <v>1.7</v>
      </c>
      <c r="V48">
        <v>1.68</v>
      </c>
      <c r="W48">
        <v>234.7</v>
      </c>
      <c r="X48">
        <v>46.94</v>
      </c>
      <c r="Y48">
        <v>95.93</v>
      </c>
      <c r="Z48">
        <v>46.33</v>
      </c>
      <c r="AA48">
        <v>95</v>
      </c>
      <c r="AB48">
        <v>47</v>
      </c>
      <c r="AC48">
        <v>0.94</v>
      </c>
      <c r="AD48">
        <v>5.8</v>
      </c>
      <c r="AE48">
        <v>5.8</v>
      </c>
      <c r="AF48">
        <v>2.74</v>
      </c>
    </row>
    <row r="49" spans="1:32">
      <c r="A49" t="s">
        <v>91</v>
      </c>
      <c r="B49" s="75">
        <v>130.36000000000001</v>
      </c>
      <c r="C49" s="75">
        <v>77.08</v>
      </c>
      <c r="D49" s="135">
        <f t="shared" si="0"/>
        <v>94.5</v>
      </c>
      <c r="E49" s="75"/>
      <c r="F49" s="78">
        <v>16.850000000000001</v>
      </c>
      <c r="G49" s="78">
        <v>16.850000000000001</v>
      </c>
      <c r="H49" s="78">
        <v>17.28</v>
      </c>
      <c r="I49">
        <v>57.84</v>
      </c>
      <c r="J49">
        <v>132.19</v>
      </c>
      <c r="K49">
        <v>100.93</v>
      </c>
      <c r="L49">
        <v>1.24</v>
      </c>
      <c r="M49">
        <v>20.07</v>
      </c>
      <c r="N49" s="135">
        <v>31.5</v>
      </c>
      <c r="O49" s="135">
        <v>31.5</v>
      </c>
      <c r="P49" s="135">
        <v>31.5</v>
      </c>
      <c r="Q49">
        <v>1.45</v>
      </c>
      <c r="R49">
        <v>136.13</v>
      </c>
      <c r="S49">
        <v>1.3</v>
      </c>
      <c r="T49">
        <v>5.05</v>
      </c>
      <c r="U49">
        <v>1.68</v>
      </c>
      <c r="V49">
        <v>1.69</v>
      </c>
      <c r="W49">
        <v>234.7</v>
      </c>
      <c r="X49">
        <v>46.94</v>
      </c>
      <c r="Y49">
        <v>96.81</v>
      </c>
      <c r="Z49">
        <v>47.07</v>
      </c>
      <c r="AA49">
        <v>94</v>
      </c>
      <c r="AB49">
        <v>47</v>
      </c>
      <c r="AC49">
        <v>0.75</v>
      </c>
      <c r="AD49">
        <v>5.73</v>
      </c>
      <c r="AE49">
        <v>5.73</v>
      </c>
      <c r="AF49">
        <v>2.74</v>
      </c>
    </row>
    <row r="50" spans="1:32">
      <c r="A50" t="s">
        <v>92</v>
      </c>
      <c r="B50" s="75">
        <v>130.36000000000001</v>
      </c>
      <c r="C50" s="75">
        <v>77.08</v>
      </c>
      <c r="D50" s="135">
        <f t="shared" si="0"/>
        <v>94.5</v>
      </c>
      <c r="E50" s="75"/>
      <c r="F50" s="78">
        <v>17.14</v>
      </c>
      <c r="G50" s="78">
        <v>17.14</v>
      </c>
      <c r="H50" s="78">
        <v>17.579999999999998</v>
      </c>
      <c r="I50">
        <v>57.84</v>
      </c>
      <c r="J50">
        <v>132.19</v>
      </c>
      <c r="K50">
        <v>100.93</v>
      </c>
      <c r="L50">
        <v>1.24</v>
      </c>
      <c r="M50">
        <v>20.329999999999998</v>
      </c>
      <c r="N50" s="135">
        <v>31.5</v>
      </c>
      <c r="O50" s="135">
        <v>31.5</v>
      </c>
      <c r="P50" s="135">
        <v>31.5</v>
      </c>
      <c r="Q50">
        <v>1.45</v>
      </c>
      <c r="R50">
        <v>134.91999999999999</v>
      </c>
      <c r="S50">
        <v>1.3</v>
      </c>
      <c r="T50">
        <v>5.09</v>
      </c>
      <c r="U50">
        <v>1.7</v>
      </c>
      <c r="V50">
        <v>1.68</v>
      </c>
      <c r="W50">
        <v>234.7</v>
      </c>
      <c r="X50">
        <v>46.94</v>
      </c>
      <c r="Y50">
        <v>97.98</v>
      </c>
      <c r="Z50">
        <v>47.72</v>
      </c>
      <c r="AA50">
        <v>93</v>
      </c>
      <c r="AB50">
        <v>47</v>
      </c>
      <c r="AC50">
        <v>0.76</v>
      </c>
      <c r="AD50">
        <v>5.89</v>
      </c>
      <c r="AE50">
        <v>5.89</v>
      </c>
      <c r="AF50">
        <v>2.74</v>
      </c>
    </row>
    <row r="51" spans="1:32">
      <c r="A51" t="s">
        <v>93</v>
      </c>
      <c r="B51" s="75">
        <v>130.36000000000001</v>
      </c>
      <c r="C51" s="75">
        <v>77.08</v>
      </c>
      <c r="D51" s="135">
        <f t="shared" si="0"/>
        <v>94.5</v>
      </c>
      <c r="E51" s="75"/>
      <c r="F51" s="78">
        <v>17.38</v>
      </c>
      <c r="G51" s="78">
        <v>17.38</v>
      </c>
      <c r="H51" s="78">
        <v>17.82</v>
      </c>
      <c r="I51">
        <v>57.84</v>
      </c>
      <c r="J51">
        <v>153.19999999999999</v>
      </c>
      <c r="K51">
        <v>100.93</v>
      </c>
      <c r="L51">
        <v>1.24</v>
      </c>
      <c r="M51">
        <v>20.48</v>
      </c>
      <c r="N51" s="135">
        <v>31.5</v>
      </c>
      <c r="O51" s="135">
        <v>31.5</v>
      </c>
      <c r="P51" s="135">
        <v>31.5</v>
      </c>
      <c r="Q51">
        <v>1.45</v>
      </c>
      <c r="R51">
        <v>132.85</v>
      </c>
      <c r="S51">
        <v>1.3</v>
      </c>
      <c r="T51">
        <v>5.07</v>
      </c>
      <c r="U51">
        <v>1.69</v>
      </c>
      <c r="V51">
        <v>1.7</v>
      </c>
      <c r="W51">
        <v>234.7</v>
      </c>
      <c r="X51">
        <v>46.94</v>
      </c>
      <c r="Y51">
        <v>98.45</v>
      </c>
      <c r="Z51">
        <v>48.39</v>
      </c>
      <c r="AA51">
        <v>93</v>
      </c>
      <c r="AB51">
        <v>46</v>
      </c>
      <c r="AC51">
        <v>0.74</v>
      </c>
      <c r="AD51">
        <v>5.78</v>
      </c>
      <c r="AE51">
        <v>5.78</v>
      </c>
      <c r="AF51">
        <v>2.74</v>
      </c>
    </row>
    <row r="52" spans="1:32">
      <c r="A52" t="s">
        <v>94</v>
      </c>
      <c r="B52" s="75">
        <v>130.36000000000001</v>
      </c>
      <c r="C52" s="75">
        <v>77.08</v>
      </c>
      <c r="D52" s="135">
        <f t="shared" si="0"/>
        <v>94.5</v>
      </c>
      <c r="E52" s="75"/>
      <c r="F52" s="78">
        <v>17.57</v>
      </c>
      <c r="G52" s="78">
        <v>17.57</v>
      </c>
      <c r="H52" s="78">
        <v>18</v>
      </c>
      <c r="I52">
        <v>57.84</v>
      </c>
      <c r="J52">
        <v>159.94</v>
      </c>
      <c r="K52">
        <v>100.93</v>
      </c>
      <c r="L52">
        <v>1.24</v>
      </c>
      <c r="M52">
        <v>20.78</v>
      </c>
      <c r="N52" s="135">
        <v>31.5</v>
      </c>
      <c r="O52" s="135">
        <v>31.5</v>
      </c>
      <c r="P52" s="135">
        <v>31.5</v>
      </c>
      <c r="Q52">
        <v>1.45</v>
      </c>
      <c r="R52">
        <v>131.38</v>
      </c>
      <c r="S52">
        <v>1.3</v>
      </c>
      <c r="T52">
        <v>5.24</v>
      </c>
      <c r="U52">
        <v>1.75</v>
      </c>
      <c r="V52">
        <v>1.73</v>
      </c>
      <c r="W52">
        <v>234.7</v>
      </c>
      <c r="X52">
        <v>46.94</v>
      </c>
      <c r="Y52">
        <v>98.48</v>
      </c>
      <c r="Z52">
        <v>48.87</v>
      </c>
      <c r="AA52">
        <v>92</v>
      </c>
      <c r="AB52">
        <v>46</v>
      </c>
      <c r="AC52">
        <v>0.73</v>
      </c>
      <c r="AD52">
        <v>5.92</v>
      </c>
      <c r="AE52">
        <v>5.92</v>
      </c>
      <c r="AF52">
        <v>2.74</v>
      </c>
    </row>
    <row r="53" spans="1:32">
      <c r="A53" t="s">
        <v>95</v>
      </c>
      <c r="B53" s="75">
        <v>130.36000000000001</v>
      </c>
      <c r="C53" s="75">
        <v>77.08</v>
      </c>
      <c r="D53" s="135">
        <f t="shared" si="0"/>
        <v>94.5</v>
      </c>
      <c r="E53" s="75"/>
      <c r="F53" s="78">
        <v>17.600000000000001</v>
      </c>
      <c r="G53" s="78">
        <v>17.600000000000001</v>
      </c>
      <c r="H53" s="78">
        <v>18.05</v>
      </c>
      <c r="I53">
        <v>57.84</v>
      </c>
      <c r="J53">
        <v>165.72</v>
      </c>
      <c r="K53">
        <v>100.93</v>
      </c>
      <c r="L53">
        <v>1.24</v>
      </c>
      <c r="M53">
        <v>21.32</v>
      </c>
      <c r="N53" s="135">
        <v>31.5</v>
      </c>
      <c r="O53" s="135">
        <v>31.5</v>
      </c>
      <c r="P53" s="135">
        <v>31.5</v>
      </c>
      <c r="Q53">
        <v>1.45</v>
      </c>
      <c r="R53">
        <v>130.25</v>
      </c>
      <c r="S53">
        <v>1.3</v>
      </c>
      <c r="T53">
        <v>5.09</v>
      </c>
      <c r="U53">
        <v>1.7</v>
      </c>
      <c r="V53">
        <v>1.7</v>
      </c>
      <c r="W53">
        <v>234.7</v>
      </c>
      <c r="X53">
        <v>46.94</v>
      </c>
      <c r="Y53">
        <v>98.77</v>
      </c>
      <c r="Z53">
        <v>50</v>
      </c>
      <c r="AA53">
        <v>92</v>
      </c>
      <c r="AB53">
        <v>46</v>
      </c>
      <c r="AC53">
        <v>0.94</v>
      </c>
      <c r="AD53">
        <v>5.81</v>
      </c>
      <c r="AE53">
        <v>5.81</v>
      </c>
      <c r="AF53">
        <v>2.74</v>
      </c>
    </row>
    <row r="54" spans="1:32">
      <c r="A54" t="s">
        <v>96</v>
      </c>
      <c r="B54" s="75">
        <v>130.36000000000001</v>
      </c>
      <c r="C54" s="75">
        <v>77.08</v>
      </c>
      <c r="D54" s="135">
        <f t="shared" si="0"/>
        <v>94.5</v>
      </c>
      <c r="E54" s="75"/>
      <c r="F54" s="78">
        <v>17.59</v>
      </c>
      <c r="G54" s="78">
        <v>17.59</v>
      </c>
      <c r="H54" s="78">
        <v>18.03</v>
      </c>
      <c r="I54">
        <v>57.84</v>
      </c>
      <c r="J54">
        <v>171.5</v>
      </c>
      <c r="K54">
        <v>100.93</v>
      </c>
      <c r="L54">
        <v>1.24</v>
      </c>
      <c r="M54">
        <v>21.96</v>
      </c>
      <c r="N54" s="135">
        <v>31.5</v>
      </c>
      <c r="O54" s="135">
        <v>31.5</v>
      </c>
      <c r="P54" s="135">
        <v>31.5</v>
      </c>
      <c r="Q54">
        <v>1.45</v>
      </c>
      <c r="R54">
        <v>129.16</v>
      </c>
      <c r="S54">
        <v>1.3</v>
      </c>
      <c r="T54">
        <v>5.07</v>
      </c>
      <c r="U54">
        <v>1.69</v>
      </c>
      <c r="V54">
        <v>1.69</v>
      </c>
      <c r="W54">
        <v>234.7</v>
      </c>
      <c r="X54">
        <v>46.94</v>
      </c>
      <c r="Y54">
        <v>98.77</v>
      </c>
      <c r="Z54">
        <v>50</v>
      </c>
      <c r="AA54">
        <v>92</v>
      </c>
      <c r="AB54">
        <v>46</v>
      </c>
      <c r="AC54">
        <v>0.94</v>
      </c>
      <c r="AD54">
        <v>5.75</v>
      </c>
      <c r="AE54">
        <v>5.75</v>
      </c>
      <c r="AF54">
        <v>2.74</v>
      </c>
    </row>
    <row r="55" spans="1:32">
      <c r="A55" t="s">
        <v>97</v>
      </c>
      <c r="B55" s="75">
        <v>130.36000000000001</v>
      </c>
      <c r="C55" s="75">
        <v>77.08</v>
      </c>
      <c r="D55" s="135">
        <f t="shared" si="0"/>
        <v>94.5</v>
      </c>
      <c r="E55" s="75"/>
      <c r="F55" s="78">
        <v>17.54</v>
      </c>
      <c r="G55" s="78">
        <v>17.54</v>
      </c>
      <c r="H55" s="78">
        <v>17.98</v>
      </c>
      <c r="I55">
        <v>57.84</v>
      </c>
      <c r="J55">
        <v>178.25</v>
      </c>
      <c r="K55">
        <v>100.93</v>
      </c>
      <c r="L55">
        <v>1.32</v>
      </c>
      <c r="M55">
        <v>22.63</v>
      </c>
      <c r="N55" s="135">
        <v>31.5</v>
      </c>
      <c r="O55" s="135">
        <v>31.5</v>
      </c>
      <c r="P55" s="135">
        <v>31.5</v>
      </c>
      <c r="Q55">
        <v>1.53</v>
      </c>
      <c r="R55">
        <v>128.16</v>
      </c>
      <c r="S55">
        <v>1.34</v>
      </c>
      <c r="T55">
        <v>5.05</v>
      </c>
      <c r="U55">
        <v>1.68</v>
      </c>
      <c r="V55">
        <v>1.69</v>
      </c>
      <c r="W55">
        <v>234.7</v>
      </c>
      <c r="X55">
        <v>46.94</v>
      </c>
      <c r="Y55">
        <v>98.77</v>
      </c>
      <c r="Z55">
        <v>50</v>
      </c>
      <c r="AA55">
        <v>92</v>
      </c>
      <c r="AB55">
        <v>46</v>
      </c>
      <c r="AC55">
        <v>0.86</v>
      </c>
      <c r="AD55">
        <v>5.93</v>
      </c>
      <c r="AE55">
        <v>5.93</v>
      </c>
      <c r="AF55">
        <v>2.74</v>
      </c>
    </row>
    <row r="56" spans="1:32">
      <c r="A56" t="s">
        <v>98</v>
      </c>
      <c r="B56" s="75">
        <v>130.36000000000001</v>
      </c>
      <c r="C56" s="75">
        <v>77.08</v>
      </c>
      <c r="D56" s="135">
        <f t="shared" si="0"/>
        <v>94.5</v>
      </c>
      <c r="E56" s="75"/>
      <c r="F56" s="78">
        <v>18.03</v>
      </c>
      <c r="G56" s="78">
        <v>18.03</v>
      </c>
      <c r="H56" s="78">
        <v>18.48</v>
      </c>
      <c r="I56">
        <v>57.84</v>
      </c>
      <c r="J56">
        <v>178.25</v>
      </c>
      <c r="K56">
        <v>100.93</v>
      </c>
      <c r="L56">
        <v>1.32</v>
      </c>
      <c r="M56">
        <v>23.15</v>
      </c>
      <c r="N56" s="135">
        <v>31.5</v>
      </c>
      <c r="O56" s="135">
        <v>31.5</v>
      </c>
      <c r="P56" s="135">
        <v>31.5</v>
      </c>
      <c r="Q56">
        <v>1.53</v>
      </c>
      <c r="R56">
        <v>126.36</v>
      </c>
      <c r="S56">
        <v>1.34</v>
      </c>
      <c r="T56">
        <v>5.09</v>
      </c>
      <c r="U56">
        <v>1.7</v>
      </c>
      <c r="V56">
        <v>1.68</v>
      </c>
      <c r="W56">
        <v>234.7</v>
      </c>
      <c r="X56">
        <v>46.94</v>
      </c>
      <c r="Y56">
        <v>98.77</v>
      </c>
      <c r="Z56">
        <v>49.95</v>
      </c>
      <c r="AA56">
        <v>93</v>
      </c>
      <c r="AB56">
        <v>46</v>
      </c>
      <c r="AC56">
        <v>0.73</v>
      </c>
      <c r="AD56">
        <v>5.82</v>
      </c>
      <c r="AE56">
        <v>5.82</v>
      </c>
      <c r="AF56">
        <v>2.74</v>
      </c>
    </row>
    <row r="57" spans="1:32">
      <c r="A57" t="s">
        <v>99</v>
      </c>
      <c r="B57" s="75">
        <v>130.36000000000001</v>
      </c>
      <c r="C57" s="75">
        <v>77.08</v>
      </c>
      <c r="D57" s="135">
        <f t="shared" si="0"/>
        <v>94.5</v>
      </c>
      <c r="E57" s="75"/>
      <c r="F57" s="78">
        <v>17.77</v>
      </c>
      <c r="G57" s="78">
        <v>17.77</v>
      </c>
      <c r="H57" s="78">
        <v>18.21</v>
      </c>
      <c r="I57">
        <v>57.84</v>
      </c>
      <c r="J57">
        <v>184.99</v>
      </c>
      <c r="K57">
        <v>100.93</v>
      </c>
      <c r="L57">
        <v>1.32</v>
      </c>
      <c r="M57">
        <v>24.64</v>
      </c>
      <c r="N57" s="135">
        <v>31.5</v>
      </c>
      <c r="O57" s="135">
        <v>31.5</v>
      </c>
      <c r="P57" s="135">
        <v>31.5</v>
      </c>
      <c r="Q57">
        <v>1.53</v>
      </c>
      <c r="R57">
        <v>123.67</v>
      </c>
      <c r="S57">
        <v>1.34</v>
      </c>
      <c r="T57">
        <v>5.07</v>
      </c>
      <c r="U57">
        <v>1.69</v>
      </c>
      <c r="V57">
        <v>1.7</v>
      </c>
      <c r="W57">
        <v>234.7</v>
      </c>
      <c r="X57">
        <v>46.94</v>
      </c>
      <c r="Y57">
        <v>98.7</v>
      </c>
      <c r="Z57">
        <v>49.27</v>
      </c>
      <c r="AA57">
        <v>93</v>
      </c>
      <c r="AB57">
        <v>47</v>
      </c>
      <c r="AC57">
        <v>0.89</v>
      </c>
      <c r="AD57">
        <v>5.89</v>
      </c>
      <c r="AE57">
        <v>5.89</v>
      </c>
      <c r="AF57">
        <v>2.74</v>
      </c>
    </row>
    <row r="58" spans="1:32">
      <c r="A58" t="s">
        <v>100</v>
      </c>
      <c r="B58" s="75">
        <v>130.36000000000001</v>
      </c>
      <c r="C58" s="75">
        <v>77.08</v>
      </c>
      <c r="D58" s="135">
        <f t="shared" si="0"/>
        <v>94.5</v>
      </c>
      <c r="E58" s="75"/>
      <c r="F58" s="78">
        <v>17.54</v>
      </c>
      <c r="G58" s="78">
        <v>17.54</v>
      </c>
      <c r="H58" s="78">
        <v>17.98</v>
      </c>
      <c r="I58">
        <v>57.84</v>
      </c>
      <c r="J58">
        <v>190.77</v>
      </c>
      <c r="K58">
        <v>100.93</v>
      </c>
      <c r="L58">
        <v>1.32</v>
      </c>
      <c r="M58">
        <v>25.48</v>
      </c>
      <c r="N58" s="135">
        <v>31.5</v>
      </c>
      <c r="O58" s="135">
        <v>31.5</v>
      </c>
      <c r="P58" s="135">
        <v>31.5</v>
      </c>
      <c r="Q58">
        <v>1.53</v>
      </c>
      <c r="R58">
        <v>119.78</v>
      </c>
      <c r="S58">
        <v>1.34</v>
      </c>
      <c r="T58">
        <v>5.24</v>
      </c>
      <c r="U58">
        <v>1.75</v>
      </c>
      <c r="V58">
        <v>1.73</v>
      </c>
      <c r="W58">
        <v>234.7</v>
      </c>
      <c r="X58">
        <v>46.94</v>
      </c>
      <c r="Y58">
        <v>98.67</v>
      </c>
      <c r="Z58">
        <v>48.41</v>
      </c>
      <c r="AA58">
        <v>94</v>
      </c>
      <c r="AB58">
        <v>47</v>
      </c>
      <c r="AC58">
        <v>0.85</v>
      </c>
      <c r="AD58">
        <v>5.78</v>
      </c>
      <c r="AE58">
        <v>5.78</v>
      </c>
      <c r="AF58">
        <v>2.74</v>
      </c>
    </row>
    <row r="59" spans="1:32">
      <c r="A59" t="s">
        <v>101</v>
      </c>
      <c r="B59" s="75">
        <v>130.36000000000001</v>
      </c>
      <c r="C59" s="75">
        <v>77.08</v>
      </c>
      <c r="D59" s="135">
        <f t="shared" si="0"/>
        <v>94.5</v>
      </c>
      <c r="E59" s="75"/>
      <c r="F59" s="78">
        <v>17.14</v>
      </c>
      <c r="G59" s="78">
        <v>17.14</v>
      </c>
      <c r="H59" s="78">
        <v>17.57</v>
      </c>
      <c r="I59">
        <v>57.84</v>
      </c>
      <c r="J59">
        <v>197.52</v>
      </c>
      <c r="K59">
        <v>100.93</v>
      </c>
      <c r="L59">
        <v>1.32</v>
      </c>
      <c r="M59">
        <v>26.29</v>
      </c>
      <c r="N59" s="135">
        <v>31.5</v>
      </c>
      <c r="O59" s="135">
        <v>31.5</v>
      </c>
      <c r="P59" s="135">
        <v>31.5</v>
      </c>
      <c r="Q59">
        <v>1.53</v>
      </c>
      <c r="R59">
        <v>115.99</v>
      </c>
      <c r="S59">
        <v>1.39</v>
      </c>
      <c r="T59">
        <v>5.09</v>
      </c>
      <c r="U59">
        <v>1.7</v>
      </c>
      <c r="V59">
        <v>1.7</v>
      </c>
      <c r="W59">
        <v>234.7</v>
      </c>
      <c r="X59">
        <v>46.94</v>
      </c>
      <c r="Y59">
        <v>98.88</v>
      </c>
      <c r="Z59">
        <v>43.49</v>
      </c>
      <c r="AA59">
        <v>95</v>
      </c>
      <c r="AB59">
        <v>47</v>
      </c>
      <c r="AC59">
        <v>0.91</v>
      </c>
      <c r="AD59">
        <v>5.72</v>
      </c>
      <c r="AE59">
        <v>5.72</v>
      </c>
      <c r="AF59">
        <v>2.74</v>
      </c>
    </row>
    <row r="60" spans="1:32">
      <c r="A60" t="s">
        <v>102</v>
      </c>
      <c r="B60" s="75">
        <v>130.36000000000001</v>
      </c>
      <c r="C60" s="75">
        <v>77.08</v>
      </c>
      <c r="D60" s="135">
        <f t="shared" si="0"/>
        <v>94.5</v>
      </c>
      <c r="E60" s="75"/>
      <c r="F60" s="78">
        <v>16.62</v>
      </c>
      <c r="G60" s="78">
        <v>16.62</v>
      </c>
      <c r="H60" s="78">
        <v>17.04</v>
      </c>
      <c r="I60">
        <v>57.84</v>
      </c>
      <c r="J60">
        <v>197.52</v>
      </c>
      <c r="K60">
        <v>100.93</v>
      </c>
      <c r="L60">
        <v>1.32</v>
      </c>
      <c r="M60">
        <v>27.27</v>
      </c>
      <c r="N60" s="135">
        <v>31.5</v>
      </c>
      <c r="O60" s="135">
        <v>31.5</v>
      </c>
      <c r="P60" s="135">
        <v>31.5</v>
      </c>
      <c r="Q60">
        <v>1.53</v>
      </c>
      <c r="R60">
        <v>111.52</v>
      </c>
      <c r="S60">
        <v>1.39</v>
      </c>
      <c r="T60">
        <v>5.07</v>
      </c>
      <c r="U60">
        <v>1.69</v>
      </c>
      <c r="V60">
        <v>1.69</v>
      </c>
      <c r="W60">
        <v>234.7</v>
      </c>
      <c r="X60">
        <v>46.94</v>
      </c>
      <c r="Y60">
        <v>98.92</v>
      </c>
      <c r="Z60">
        <v>40.71</v>
      </c>
      <c r="AA60">
        <v>95</v>
      </c>
      <c r="AB60">
        <v>48</v>
      </c>
      <c r="AC60">
        <v>0.72</v>
      </c>
      <c r="AD60">
        <v>5.87</v>
      </c>
      <c r="AE60">
        <v>5.87</v>
      </c>
      <c r="AF60">
        <v>2.74</v>
      </c>
    </row>
    <row r="61" spans="1:32">
      <c r="A61" t="s">
        <v>103</v>
      </c>
      <c r="B61" s="75">
        <v>130.36000000000001</v>
      </c>
      <c r="C61" s="75">
        <v>77.08</v>
      </c>
      <c r="D61" s="135">
        <f t="shared" si="0"/>
        <v>94.5</v>
      </c>
      <c r="E61" s="75"/>
      <c r="F61" s="78">
        <v>16.07</v>
      </c>
      <c r="G61" s="78">
        <v>16.07</v>
      </c>
      <c r="H61" s="78">
        <v>16.47</v>
      </c>
      <c r="I61">
        <v>57.84</v>
      </c>
      <c r="J61">
        <v>204.26</v>
      </c>
      <c r="K61">
        <v>100.93</v>
      </c>
      <c r="L61">
        <v>1.32</v>
      </c>
      <c r="M61">
        <v>27.42</v>
      </c>
      <c r="N61" s="135">
        <v>31.5</v>
      </c>
      <c r="O61" s="135">
        <v>31.5</v>
      </c>
      <c r="P61" s="135">
        <v>31.5</v>
      </c>
      <c r="Q61">
        <v>1.53</v>
      </c>
      <c r="R61">
        <v>106.1</v>
      </c>
      <c r="S61">
        <v>1.39</v>
      </c>
      <c r="T61">
        <v>5.24</v>
      </c>
      <c r="U61">
        <v>1.75</v>
      </c>
      <c r="V61">
        <v>1.75</v>
      </c>
      <c r="W61">
        <v>234.7</v>
      </c>
      <c r="X61">
        <v>46.94</v>
      </c>
      <c r="Y61">
        <v>97.54</v>
      </c>
      <c r="Z61">
        <v>40.19</v>
      </c>
      <c r="AA61">
        <v>90</v>
      </c>
      <c r="AB61">
        <v>45</v>
      </c>
      <c r="AC61">
        <v>0.91</v>
      </c>
      <c r="AD61">
        <v>6.49</v>
      </c>
      <c r="AE61">
        <v>6.49</v>
      </c>
      <c r="AF61">
        <v>2.74</v>
      </c>
    </row>
    <row r="62" spans="1:32">
      <c r="A62" t="s">
        <v>104</v>
      </c>
      <c r="B62" s="75">
        <v>130.36000000000001</v>
      </c>
      <c r="C62" s="75">
        <v>77.08</v>
      </c>
      <c r="D62" s="135">
        <f t="shared" si="0"/>
        <v>94.5</v>
      </c>
      <c r="E62" s="75"/>
      <c r="F62" s="78">
        <v>15.38</v>
      </c>
      <c r="G62" s="78">
        <v>15.38</v>
      </c>
      <c r="H62" s="78">
        <v>15.77</v>
      </c>
      <c r="I62">
        <v>57.84</v>
      </c>
      <c r="J62">
        <v>204.26</v>
      </c>
      <c r="K62">
        <v>100.93</v>
      </c>
      <c r="L62">
        <v>1.32</v>
      </c>
      <c r="M62">
        <v>27.63</v>
      </c>
      <c r="N62" s="135">
        <v>31.5</v>
      </c>
      <c r="O62" s="135">
        <v>31.5</v>
      </c>
      <c r="P62" s="135">
        <v>31.5</v>
      </c>
      <c r="Q62">
        <v>1.53</v>
      </c>
      <c r="R62">
        <v>99.62</v>
      </c>
      <c r="S62">
        <v>1.39</v>
      </c>
      <c r="T62">
        <v>5.49</v>
      </c>
      <c r="U62">
        <v>1.83</v>
      </c>
      <c r="V62">
        <v>1.84</v>
      </c>
      <c r="W62">
        <v>234.7</v>
      </c>
      <c r="X62">
        <v>46.94</v>
      </c>
      <c r="Y62">
        <v>94.55</v>
      </c>
      <c r="Z62">
        <v>39.520000000000003</v>
      </c>
      <c r="AA62">
        <v>84</v>
      </c>
      <c r="AB62">
        <v>42</v>
      </c>
      <c r="AC62">
        <v>0.99</v>
      </c>
      <c r="AD62">
        <v>7.12</v>
      </c>
      <c r="AE62">
        <v>7.12</v>
      </c>
      <c r="AF62">
        <v>2.74</v>
      </c>
    </row>
    <row r="63" spans="1:32">
      <c r="A63" t="s">
        <v>105</v>
      </c>
      <c r="B63" s="75">
        <v>130.36000000000001</v>
      </c>
      <c r="C63" s="75">
        <v>77.08</v>
      </c>
      <c r="D63" s="135">
        <f t="shared" si="0"/>
        <v>94.5</v>
      </c>
      <c r="E63" s="75"/>
      <c r="F63" s="78">
        <v>14.57</v>
      </c>
      <c r="G63" s="78">
        <v>14.57</v>
      </c>
      <c r="H63" s="78">
        <v>14.93</v>
      </c>
      <c r="I63">
        <v>57.84</v>
      </c>
      <c r="J63">
        <v>204.26</v>
      </c>
      <c r="K63">
        <v>100.93</v>
      </c>
      <c r="L63">
        <v>1.36</v>
      </c>
      <c r="M63">
        <v>27.84</v>
      </c>
      <c r="N63" s="135">
        <v>31.5</v>
      </c>
      <c r="O63" s="135">
        <v>31.5</v>
      </c>
      <c r="P63" s="135">
        <v>31.5</v>
      </c>
      <c r="Q63">
        <v>1.53</v>
      </c>
      <c r="R63">
        <v>92.51</v>
      </c>
      <c r="S63">
        <v>1.39</v>
      </c>
      <c r="T63">
        <v>5.38</v>
      </c>
      <c r="U63">
        <v>1.79</v>
      </c>
      <c r="V63">
        <v>1.79</v>
      </c>
      <c r="W63">
        <v>237.89</v>
      </c>
      <c r="X63">
        <v>47.58</v>
      </c>
      <c r="Y63">
        <v>80.69</v>
      </c>
      <c r="Z63">
        <v>38.630000000000003</v>
      </c>
      <c r="AA63">
        <v>80.67</v>
      </c>
      <c r="AB63">
        <v>40.33</v>
      </c>
      <c r="AC63">
        <v>0.88</v>
      </c>
      <c r="AD63">
        <v>9.27</v>
      </c>
      <c r="AE63">
        <v>9.27</v>
      </c>
      <c r="AF63">
        <v>2.74</v>
      </c>
    </row>
    <row r="64" spans="1:32">
      <c r="A64" t="s">
        <v>106</v>
      </c>
      <c r="B64" s="75">
        <v>130.36000000000001</v>
      </c>
      <c r="C64" s="75">
        <v>77.08</v>
      </c>
      <c r="D64" s="135">
        <f t="shared" si="0"/>
        <v>94.5</v>
      </c>
      <c r="E64" s="75"/>
      <c r="F64" s="78">
        <v>13.8</v>
      </c>
      <c r="G64" s="78">
        <v>13.8</v>
      </c>
      <c r="H64" s="78">
        <v>14.13</v>
      </c>
      <c r="I64">
        <v>57.84</v>
      </c>
      <c r="J64">
        <v>204.26</v>
      </c>
      <c r="K64">
        <v>100.93</v>
      </c>
      <c r="L64">
        <v>1.36</v>
      </c>
      <c r="M64">
        <v>31.88</v>
      </c>
      <c r="N64" s="135">
        <v>31.5</v>
      </c>
      <c r="O64" s="135">
        <v>31.5</v>
      </c>
      <c r="P64" s="135">
        <v>31.5</v>
      </c>
      <c r="Q64">
        <v>1.53</v>
      </c>
      <c r="R64">
        <v>85.85</v>
      </c>
      <c r="S64">
        <v>1.39</v>
      </c>
      <c r="T64">
        <v>5.04</v>
      </c>
      <c r="U64">
        <v>1.68</v>
      </c>
      <c r="V64">
        <v>1.68</v>
      </c>
      <c r="W64">
        <v>226.73</v>
      </c>
      <c r="X64">
        <v>45.34</v>
      </c>
      <c r="Y64">
        <v>75.33</v>
      </c>
      <c r="Z64">
        <v>37.43</v>
      </c>
      <c r="AA64">
        <v>75.34</v>
      </c>
      <c r="AB64">
        <v>37.659999999999997</v>
      </c>
      <c r="AC64">
        <v>0.97</v>
      </c>
      <c r="AD64">
        <v>11.62</v>
      </c>
      <c r="AE64">
        <v>11.62</v>
      </c>
      <c r="AF64">
        <v>2.74</v>
      </c>
    </row>
    <row r="65" spans="1:32">
      <c r="A65" t="s">
        <v>107</v>
      </c>
      <c r="B65" s="75">
        <v>130.36000000000001</v>
      </c>
      <c r="C65" s="75">
        <v>77.08</v>
      </c>
      <c r="D65" s="135">
        <f t="shared" si="0"/>
        <v>94.5</v>
      </c>
      <c r="E65" s="75"/>
      <c r="F65" s="78">
        <v>11.55</v>
      </c>
      <c r="G65" s="78">
        <v>11.55</v>
      </c>
      <c r="H65" s="78">
        <v>11.84</v>
      </c>
      <c r="I65">
        <v>57.84</v>
      </c>
      <c r="J65">
        <v>204.26</v>
      </c>
      <c r="K65">
        <v>100.93</v>
      </c>
      <c r="L65">
        <v>1.36</v>
      </c>
      <c r="M65">
        <v>32.020000000000003</v>
      </c>
      <c r="N65" s="135">
        <v>31.5</v>
      </c>
      <c r="O65" s="135">
        <v>31.5</v>
      </c>
      <c r="P65" s="135">
        <v>31.5</v>
      </c>
      <c r="Q65">
        <v>1.53</v>
      </c>
      <c r="R65">
        <v>78.63</v>
      </c>
      <c r="S65">
        <v>1.39</v>
      </c>
      <c r="T65">
        <v>16.36</v>
      </c>
      <c r="U65">
        <v>5.45</v>
      </c>
      <c r="V65">
        <v>5.47</v>
      </c>
      <c r="W65">
        <v>208.18</v>
      </c>
      <c r="X65">
        <v>41.63</v>
      </c>
      <c r="Y65">
        <v>69.03</v>
      </c>
      <c r="Z65">
        <v>37.700000000000003</v>
      </c>
      <c r="AA65">
        <v>71.34</v>
      </c>
      <c r="AB65">
        <v>35.659999999999997</v>
      </c>
      <c r="AC65">
        <v>2.92</v>
      </c>
      <c r="AD65">
        <v>13.09</v>
      </c>
      <c r="AE65">
        <v>13.09</v>
      </c>
      <c r="AF65">
        <v>2.74</v>
      </c>
    </row>
    <row r="66" spans="1:32">
      <c r="A66" t="s">
        <v>108</v>
      </c>
      <c r="B66" s="75">
        <v>130.36000000000001</v>
      </c>
      <c r="C66" s="75">
        <v>77.08</v>
      </c>
      <c r="D66" s="135">
        <f t="shared" si="0"/>
        <v>94.5</v>
      </c>
      <c r="E66" s="75"/>
      <c r="F66" s="78">
        <v>10.58</v>
      </c>
      <c r="G66" s="78">
        <v>10.58</v>
      </c>
      <c r="H66" s="78">
        <v>10.85</v>
      </c>
      <c r="I66">
        <v>57.84</v>
      </c>
      <c r="J66">
        <v>204.26</v>
      </c>
      <c r="K66">
        <v>100.93</v>
      </c>
      <c r="L66">
        <v>1.36</v>
      </c>
      <c r="M66">
        <v>32.299999999999997</v>
      </c>
      <c r="N66" s="135">
        <v>31.5</v>
      </c>
      <c r="O66" s="135">
        <v>31.5</v>
      </c>
      <c r="P66" s="135">
        <v>31.5</v>
      </c>
      <c r="Q66">
        <v>1.53</v>
      </c>
      <c r="R66">
        <v>70.52</v>
      </c>
      <c r="S66">
        <v>1.39</v>
      </c>
      <c r="T66">
        <v>18.489999999999998</v>
      </c>
      <c r="U66">
        <v>6.16</v>
      </c>
      <c r="V66">
        <v>6.17</v>
      </c>
      <c r="W66">
        <v>192.65</v>
      </c>
      <c r="X66">
        <v>38.53</v>
      </c>
      <c r="Y66">
        <v>63.09</v>
      </c>
      <c r="Z66">
        <v>34.229999999999997</v>
      </c>
      <c r="AA66">
        <v>69.34</v>
      </c>
      <c r="AB66">
        <v>34.659999999999997</v>
      </c>
      <c r="AC66">
        <v>2.99</v>
      </c>
      <c r="AD66">
        <v>13.25</v>
      </c>
      <c r="AE66">
        <v>13.25</v>
      </c>
      <c r="AF66">
        <v>2.74</v>
      </c>
    </row>
    <row r="67" spans="1:32">
      <c r="A67" t="s">
        <v>109</v>
      </c>
      <c r="B67" s="75">
        <v>130.36000000000001</v>
      </c>
      <c r="C67" s="75">
        <v>77.08</v>
      </c>
      <c r="D67" s="135">
        <f t="shared" si="0"/>
        <v>94.5</v>
      </c>
      <c r="E67" s="75"/>
      <c r="F67" s="78">
        <v>9.6199999999999992</v>
      </c>
      <c r="G67" s="78">
        <v>9.6199999999999992</v>
      </c>
      <c r="H67" s="78">
        <v>9.86</v>
      </c>
      <c r="I67">
        <v>57.84</v>
      </c>
      <c r="J67">
        <v>204.26</v>
      </c>
      <c r="K67">
        <v>100.93</v>
      </c>
      <c r="L67">
        <v>1.36</v>
      </c>
      <c r="M67">
        <v>32.46</v>
      </c>
      <c r="N67" s="135">
        <v>31.5</v>
      </c>
      <c r="O67" s="135">
        <v>31.5</v>
      </c>
      <c r="P67" s="135">
        <v>31.5</v>
      </c>
      <c r="Q67">
        <v>1.53</v>
      </c>
      <c r="R67">
        <v>61.43</v>
      </c>
      <c r="S67">
        <v>1.39</v>
      </c>
      <c r="T67">
        <v>20.56</v>
      </c>
      <c r="U67">
        <v>6.86</v>
      </c>
      <c r="V67">
        <v>6.85</v>
      </c>
      <c r="W67">
        <v>176.28</v>
      </c>
      <c r="X67">
        <v>35.26</v>
      </c>
      <c r="Y67">
        <v>57.27</v>
      </c>
      <c r="Z67">
        <v>30.13</v>
      </c>
      <c r="AA67">
        <v>67.34</v>
      </c>
      <c r="AB67">
        <v>33.659999999999997</v>
      </c>
      <c r="AC67">
        <v>3.08</v>
      </c>
      <c r="AD67">
        <v>13.34</v>
      </c>
      <c r="AE67">
        <v>13.34</v>
      </c>
      <c r="AF67">
        <v>2.74</v>
      </c>
    </row>
    <row r="68" spans="1:32">
      <c r="A68" t="s">
        <v>110</v>
      </c>
      <c r="B68" s="75">
        <v>130.36000000000001</v>
      </c>
      <c r="C68" s="75">
        <v>77.08</v>
      </c>
      <c r="D68" s="135">
        <f t="shared" ref="D68:D98" si="1">N68+O68+P68</f>
        <v>94.5</v>
      </c>
      <c r="E68" s="75"/>
      <c r="F68" s="78">
        <v>8.57</v>
      </c>
      <c r="G68" s="78">
        <v>8.57</v>
      </c>
      <c r="H68" s="78">
        <v>8.7799999999999994</v>
      </c>
      <c r="I68">
        <v>57.84</v>
      </c>
      <c r="J68">
        <v>204.26</v>
      </c>
      <c r="K68">
        <v>100.93</v>
      </c>
      <c r="L68">
        <v>1.36</v>
      </c>
      <c r="M68">
        <v>32.83</v>
      </c>
      <c r="N68" s="135">
        <v>31.5</v>
      </c>
      <c r="O68" s="135">
        <v>31.5</v>
      </c>
      <c r="P68" s="135">
        <v>31.5</v>
      </c>
      <c r="Q68">
        <v>1.53</v>
      </c>
      <c r="R68">
        <v>51.48</v>
      </c>
      <c r="S68">
        <v>1.39</v>
      </c>
      <c r="T68">
        <v>22.85</v>
      </c>
      <c r="U68">
        <v>7.62</v>
      </c>
      <c r="V68">
        <v>7.62</v>
      </c>
      <c r="W68">
        <v>141.88</v>
      </c>
      <c r="X68">
        <v>28.37</v>
      </c>
      <c r="Y68">
        <v>50.57</v>
      </c>
      <c r="Z68">
        <v>25.87</v>
      </c>
      <c r="AA68">
        <v>59.34</v>
      </c>
      <c r="AB68">
        <v>29.66</v>
      </c>
      <c r="AC68">
        <v>3.54</v>
      </c>
      <c r="AD68">
        <v>13.75</v>
      </c>
      <c r="AE68">
        <v>13.75</v>
      </c>
      <c r="AF68">
        <v>2.74</v>
      </c>
    </row>
    <row r="69" spans="1:32">
      <c r="A69" t="s">
        <v>111</v>
      </c>
      <c r="B69" s="75">
        <v>130.36000000000001</v>
      </c>
      <c r="C69" s="75">
        <v>77.08</v>
      </c>
      <c r="D69" s="135">
        <f t="shared" si="1"/>
        <v>94.5</v>
      </c>
      <c r="E69" s="75"/>
      <c r="F69" s="78">
        <v>7.43</v>
      </c>
      <c r="G69" s="78">
        <v>7.43</v>
      </c>
      <c r="H69" s="78">
        <v>7.61</v>
      </c>
      <c r="I69">
        <v>57.84</v>
      </c>
      <c r="J69">
        <v>204.26</v>
      </c>
      <c r="K69">
        <v>100.93</v>
      </c>
      <c r="L69">
        <v>1.36</v>
      </c>
      <c r="M69">
        <v>33.08</v>
      </c>
      <c r="N69" s="135">
        <v>31.5</v>
      </c>
      <c r="O69" s="135">
        <v>31.5</v>
      </c>
      <c r="P69" s="135">
        <v>31.5</v>
      </c>
      <c r="Q69">
        <v>1.53</v>
      </c>
      <c r="R69">
        <v>41.07</v>
      </c>
      <c r="S69">
        <v>1.39</v>
      </c>
      <c r="T69">
        <v>25.28</v>
      </c>
      <c r="U69">
        <v>8.43</v>
      </c>
      <c r="V69">
        <v>8.43</v>
      </c>
      <c r="W69">
        <v>123.79</v>
      </c>
      <c r="X69">
        <v>24.76</v>
      </c>
      <c r="Y69">
        <v>40.06</v>
      </c>
      <c r="Z69">
        <v>24.05</v>
      </c>
      <c r="AA69">
        <v>56.67</v>
      </c>
      <c r="AB69">
        <v>28.33</v>
      </c>
      <c r="AC69">
        <v>3.85</v>
      </c>
      <c r="AD69">
        <v>14.77</v>
      </c>
      <c r="AE69">
        <v>14.77</v>
      </c>
      <c r="AF69">
        <v>2.74</v>
      </c>
    </row>
    <row r="70" spans="1:32">
      <c r="A70" t="s">
        <v>112</v>
      </c>
      <c r="B70" s="75">
        <v>130.36000000000001</v>
      </c>
      <c r="C70" s="75">
        <v>77.08</v>
      </c>
      <c r="D70" s="135">
        <f t="shared" si="1"/>
        <v>89.85</v>
      </c>
      <c r="E70" s="75"/>
      <c r="F70" s="78">
        <v>6.2</v>
      </c>
      <c r="G70" s="78">
        <v>6.2</v>
      </c>
      <c r="H70" s="78">
        <v>6.35</v>
      </c>
      <c r="I70">
        <v>57.84</v>
      </c>
      <c r="J70">
        <v>204.26</v>
      </c>
      <c r="K70">
        <v>100.93</v>
      </c>
      <c r="L70">
        <v>1.36</v>
      </c>
      <c r="M70">
        <v>33.28</v>
      </c>
      <c r="N70" s="135">
        <v>33</v>
      </c>
      <c r="O70" s="135">
        <v>33</v>
      </c>
      <c r="P70" s="135">
        <v>23.85</v>
      </c>
      <c r="Q70">
        <v>1.53</v>
      </c>
      <c r="R70">
        <v>30.99</v>
      </c>
      <c r="S70">
        <v>1.39</v>
      </c>
      <c r="T70">
        <v>28.16</v>
      </c>
      <c r="U70">
        <v>9.39</v>
      </c>
      <c r="V70">
        <v>9.3699999999999992</v>
      </c>
      <c r="W70">
        <v>108.21</v>
      </c>
      <c r="X70">
        <v>21.64</v>
      </c>
      <c r="Y70">
        <v>33.18</v>
      </c>
      <c r="Z70">
        <v>21.89</v>
      </c>
      <c r="AA70">
        <v>50</v>
      </c>
      <c r="AB70">
        <v>25</v>
      </c>
      <c r="AC70">
        <v>4.1100000000000003</v>
      </c>
      <c r="AD70">
        <v>15.75</v>
      </c>
      <c r="AE70">
        <v>15.75</v>
      </c>
      <c r="AF70">
        <v>2.74</v>
      </c>
    </row>
    <row r="71" spans="1:32">
      <c r="A71" t="s">
        <v>113</v>
      </c>
      <c r="B71" s="75">
        <v>130.36000000000001</v>
      </c>
      <c r="C71" s="75">
        <v>77.08</v>
      </c>
      <c r="D71" s="135">
        <f t="shared" si="1"/>
        <v>64.45</v>
      </c>
      <c r="E71" s="75"/>
      <c r="F71" s="78">
        <v>2.97</v>
      </c>
      <c r="G71" s="78">
        <v>2.97</v>
      </c>
      <c r="H71" s="78">
        <v>3.05</v>
      </c>
      <c r="I71">
        <v>57.84</v>
      </c>
      <c r="J71">
        <v>204.26</v>
      </c>
      <c r="K71">
        <v>100.93</v>
      </c>
      <c r="L71">
        <v>1.4</v>
      </c>
      <c r="M71">
        <v>32.08</v>
      </c>
      <c r="N71" s="135">
        <v>32.96</v>
      </c>
      <c r="O71" s="135">
        <v>18.82</v>
      </c>
      <c r="P71" s="135">
        <v>12.67</v>
      </c>
      <c r="Q71">
        <v>1.61</v>
      </c>
      <c r="R71">
        <v>21.92</v>
      </c>
      <c r="S71">
        <v>1.34</v>
      </c>
      <c r="T71">
        <v>30.19</v>
      </c>
      <c r="U71">
        <v>10.06</v>
      </c>
      <c r="V71">
        <v>10.08</v>
      </c>
      <c r="W71">
        <v>89.48</v>
      </c>
      <c r="X71">
        <v>17.899999999999999</v>
      </c>
      <c r="Y71">
        <v>26.25</v>
      </c>
      <c r="Z71">
        <v>19.37</v>
      </c>
      <c r="AA71">
        <v>40.67</v>
      </c>
      <c r="AB71">
        <v>20.329999999999998</v>
      </c>
      <c r="AC71">
        <v>4.18</v>
      </c>
      <c r="AD71">
        <v>20.67</v>
      </c>
      <c r="AE71">
        <v>20.67</v>
      </c>
      <c r="AF71">
        <v>2.74</v>
      </c>
    </row>
    <row r="72" spans="1:32">
      <c r="A72" t="s">
        <v>114</v>
      </c>
      <c r="B72" s="75">
        <v>130.36000000000001</v>
      </c>
      <c r="C72" s="75">
        <v>77.08</v>
      </c>
      <c r="D72" s="135">
        <f t="shared" si="1"/>
        <v>30.04</v>
      </c>
      <c r="E72" s="75"/>
      <c r="F72" s="78">
        <v>2.2200000000000002</v>
      </c>
      <c r="G72" s="78">
        <v>2.2200000000000002</v>
      </c>
      <c r="H72" s="78">
        <v>2.2799999999999998</v>
      </c>
      <c r="I72">
        <v>57.84</v>
      </c>
      <c r="J72">
        <v>204.26</v>
      </c>
      <c r="K72">
        <v>100.93</v>
      </c>
      <c r="L72">
        <v>1.4</v>
      </c>
      <c r="M72">
        <v>32.200000000000003</v>
      </c>
      <c r="N72" s="135">
        <v>20.440000000000001</v>
      </c>
      <c r="O72" s="135">
        <v>4.7</v>
      </c>
      <c r="P72" s="135">
        <v>4.9000000000000004</v>
      </c>
      <c r="Q72">
        <v>1.61</v>
      </c>
      <c r="R72">
        <v>14.16</v>
      </c>
      <c r="S72">
        <v>1.34</v>
      </c>
      <c r="T72">
        <v>32.79</v>
      </c>
      <c r="U72">
        <v>10.93</v>
      </c>
      <c r="V72">
        <v>10.94</v>
      </c>
      <c r="W72">
        <v>49.35</v>
      </c>
      <c r="X72">
        <v>9.8699999999999992</v>
      </c>
      <c r="Y72">
        <v>18.95</v>
      </c>
      <c r="Z72">
        <v>16.43</v>
      </c>
      <c r="AA72">
        <v>29.33</v>
      </c>
      <c r="AB72">
        <v>14.67</v>
      </c>
      <c r="AC72">
        <v>4.29</v>
      </c>
      <c r="AD72">
        <v>21.19</v>
      </c>
      <c r="AE72">
        <v>21.19</v>
      </c>
      <c r="AF72">
        <v>2.74</v>
      </c>
    </row>
    <row r="73" spans="1:32">
      <c r="A73" t="s">
        <v>115</v>
      </c>
      <c r="B73" s="75">
        <v>130.36000000000001</v>
      </c>
      <c r="C73" s="75">
        <v>77.08</v>
      </c>
      <c r="D73" s="135">
        <f t="shared" si="1"/>
        <v>10.159999999999998</v>
      </c>
      <c r="E73" s="75"/>
      <c r="F73" s="78">
        <v>1.9</v>
      </c>
      <c r="G73" s="78">
        <v>1.9</v>
      </c>
      <c r="H73" s="78">
        <v>1.95</v>
      </c>
      <c r="I73">
        <v>57.84</v>
      </c>
      <c r="J73">
        <v>204.26</v>
      </c>
      <c r="K73">
        <v>100.93</v>
      </c>
      <c r="L73">
        <v>1.4</v>
      </c>
      <c r="M73">
        <v>32.26</v>
      </c>
      <c r="N73" s="135">
        <v>8.61</v>
      </c>
      <c r="O73" s="135">
        <v>0.94</v>
      </c>
      <c r="P73" s="135">
        <v>0.61</v>
      </c>
      <c r="Q73">
        <v>1.61</v>
      </c>
      <c r="R73">
        <v>7.81</v>
      </c>
      <c r="S73">
        <v>1.34</v>
      </c>
      <c r="T73">
        <v>33.76</v>
      </c>
      <c r="U73">
        <v>11.26</v>
      </c>
      <c r="V73">
        <v>11.25</v>
      </c>
      <c r="W73">
        <v>32.35</v>
      </c>
      <c r="X73">
        <v>6.47</v>
      </c>
      <c r="Y73">
        <v>11.58</v>
      </c>
      <c r="Z73">
        <v>12.23</v>
      </c>
      <c r="AA73">
        <v>20</v>
      </c>
      <c r="AB73">
        <v>10</v>
      </c>
      <c r="AC73">
        <v>4.5999999999999996</v>
      </c>
      <c r="AD73">
        <v>21.71</v>
      </c>
      <c r="AE73">
        <v>21.71</v>
      </c>
      <c r="AF73">
        <v>2.74</v>
      </c>
    </row>
    <row r="74" spans="1:32">
      <c r="A74" t="s">
        <v>116</v>
      </c>
      <c r="B74" s="75">
        <v>130.36000000000001</v>
      </c>
      <c r="C74" s="75">
        <v>77.08</v>
      </c>
      <c r="D74" s="135">
        <f t="shared" si="1"/>
        <v>2.3200000000000003</v>
      </c>
      <c r="E74" s="75"/>
      <c r="F74" s="78">
        <v>1.2</v>
      </c>
      <c r="G74" s="78">
        <v>1.2</v>
      </c>
      <c r="H74" s="78">
        <v>1.23</v>
      </c>
      <c r="I74">
        <v>57.84</v>
      </c>
      <c r="J74">
        <v>204.26</v>
      </c>
      <c r="K74">
        <v>100.93</v>
      </c>
      <c r="L74">
        <v>1.4</v>
      </c>
      <c r="M74">
        <v>32.44</v>
      </c>
      <c r="N74" s="135">
        <v>1.84</v>
      </c>
      <c r="O74" s="135">
        <v>0.48</v>
      </c>
      <c r="P74" s="135">
        <v>0</v>
      </c>
      <c r="Q74">
        <v>1.61</v>
      </c>
      <c r="R74">
        <v>3.44</v>
      </c>
      <c r="S74">
        <v>1.34</v>
      </c>
      <c r="T74">
        <v>34.94</v>
      </c>
      <c r="U74">
        <v>11.65</v>
      </c>
      <c r="V74">
        <v>11.65</v>
      </c>
      <c r="W74">
        <v>25</v>
      </c>
      <c r="X74">
        <v>5</v>
      </c>
      <c r="Y74">
        <v>7.38</v>
      </c>
      <c r="Z74">
        <v>8.09</v>
      </c>
      <c r="AA74">
        <v>13.33</v>
      </c>
      <c r="AB74">
        <v>6.67</v>
      </c>
      <c r="AC74">
        <v>4.8499999999999996</v>
      </c>
      <c r="AD74">
        <v>22.4</v>
      </c>
      <c r="AE74">
        <v>22.4</v>
      </c>
      <c r="AF74">
        <v>2.74</v>
      </c>
    </row>
    <row r="75" spans="1:32">
      <c r="A75" t="s">
        <v>117</v>
      </c>
      <c r="B75" s="75">
        <v>130.36000000000001</v>
      </c>
      <c r="C75" s="75">
        <v>77.08</v>
      </c>
      <c r="D75" s="135">
        <f t="shared" si="1"/>
        <v>0</v>
      </c>
      <c r="E75" s="75"/>
      <c r="F75" s="78">
        <v>0.72</v>
      </c>
      <c r="G75" s="78">
        <v>0.72</v>
      </c>
      <c r="H75" s="78">
        <v>0.74</v>
      </c>
      <c r="I75">
        <v>57.84</v>
      </c>
      <c r="J75">
        <v>211.97</v>
      </c>
      <c r="K75">
        <v>100.93</v>
      </c>
      <c r="L75">
        <v>1.4</v>
      </c>
      <c r="M75">
        <v>32.67</v>
      </c>
      <c r="N75" s="135">
        <v>0</v>
      </c>
      <c r="O75" s="135">
        <v>0</v>
      </c>
      <c r="P75" s="135">
        <v>0</v>
      </c>
      <c r="Q75">
        <v>1.61</v>
      </c>
      <c r="R75">
        <v>1.1499999999999999</v>
      </c>
      <c r="S75">
        <v>1.34</v>
      </c>
      <c r="T75">
        <v>35.630000000000003</v>
      </c>
      <c r="U75">
        <v>11.88</v>
      </c>
      <c r="V75">
        <v>11.87</v>
      </c>
      <c r="W75">
        <v>10.08</v>
      </c>
      <c r="X75">
        <v>2.0099999999999998</v>
      </c>
      <c r="Y75">
        <v>2.76</v>
      </c>
      <c r="Z75">
        <v>4.41</v>
      </c>
      <c r="AA75">
        <v>6.67</v>
      </c>
      <c r="AB75">
        <v>3.33</v>
      </c>
      <c r="AC75">
        <v>5.0599999999999996</v>
      </c>
      <c r="AD75">
        <v>22.76</v>
      </c>
      <c r="AE75">
        <v>22.76</v>
      </c>
      <c r="AF75">
        <v>2.74</v>
      </c>
    </row>
    <row r="76" spans="1:32">
      <c r="A76" t="s">
        <v>118</v>
      </c>
      <c r="B76" s="75">
        <v>130.36000000000001</v>
      </c>
      <c r="C76" s="75">
        <v>77.08</v>
      </c>
      <c r="D76" s="135">
        <f t="shared" si="1"/>
        <v>0</v>
      </c>
      <c r="E76" s="75"/>
      <c r="F76" s="78">
        <v>0.2</v>
      </c>
      <c r="G76" s="78">
        <v>0.2</v>
      </c>
      <c r="H76" s="78">
        <v>0.2</v>
      </c>
      <c r="I76">
        <v>57.84</v>
      </c>
      <c r="J76">
        <v>211.97</v>
      </c>
      <c r="K76">
        <v>100.93</v>
      </c>
      <c r="L76">
        <v>1.4</v>
      </c>
      <c r="M76">
        <v>34.97</v>
      </c>
      <c r="N76" s="135">
        <v>0</v>
      </c>
      <c r="O76" s="135">
        <v>0</v>
      </c>
      <c r="P76" s="135">
        <v>0</v>
      </c>
      <c r="Q76">
        <v>1.61</v>
      </c>
      <c r="R76">
        <v>0.11</v>
      </c>
      <c r="S76">
        <v>1.34</v>
      </c>
      <c r="T76">
        <v>36.47</v>
      </c>
      <c r="U76">
        <v>12.16</v>
      </c>
      <c r="V76">
        <v>12.16</v>
      </c>
      <c r="W76">
        <v>7.12</v>
      </c>
      <c r="X76">
        <v>1.42</v>
      </c>
      <c r="Y76">
        <v>0</v>
      </c>
      <c r="Z76">
        <v>1.3</v>
      </c>
      <c r="AA76">
        <v>0</v>
      </c>
      <c r="AB76">
        <v>0</v>
      </c>
      <c r="AC76">
        <v>8.0399999999999991</v>
      </c>
      <c r="AD76">
        <v>23.04</v>
      </c>
      <c r="AE76">
        <v>23.04</v>
      </c>
      <c r="AF76">
        <v>2.74</v>
      </c>
    </row>
    <row r="77" spans="1:32">
      <c r="A77" t="s">
        <v>119</v>
      </c>
      <c r="B77" s="75">
        <v>130.36000000000001</v>
      </c>
      <c r="C77" s="75">
        <v>77.08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57.84</v>
      </c>
      <c r="J77">
        <v>211.97</v>
      </c>
      <c r="K77">
        <v>100.93</v>
      </c>
      <c r="L77">
        <v>1.4</v>
      </c>
      <c r="M77">
        <v>34.58</v>
      </c>
      <c r="N77" s="135">
        <v>0</v>
      </c>
      <c r="O77" s="135">
        <v>0</v>
      </c>
      <c r="P77" s="135">
        <v>0</v>
      </c>
      <c r="Q77">
        <v>1.61</v>
      </c>
      <c r="R77">
        <v>0</v>
      </c>
      <c r="S77">
        <v>1.34</v>
      </c>
      <c r="T77">
        <v>54.76</v>
      </c>
      <c r="U77">
        <v>18.25</v>
      </c>
      <c r="V77">
        <v>18.260000000000002</v>
      </c>
      <c r="W77">
        <v>1.5</v>
      </c>
      <c r="X77">
        <v>0.3</v>
      </c>
      <c r="Y77">
        <v>0</v>
      </c>
      <c r="Z77">
        <v>0</v>
      </c>
      <c r="AA77">
        <v>0</v>
      </c>
      <c r="AB77">
        <v>0</v>
      </c>
      <c r="AC77">
        <v>8.24</v>
      </c>
      <c r="AD77">
        <v>30.2</v>
      </c>
      <c r="AE77">
        <v>30.2</v>
      </c>
      <c r="AF77">
        <v>2.74</v>
      </c>
    </row>
    <row r="78" spans="1:32">
      <c r="A78" t="s">
        <v>120</v>
      </c>
      <c r="B78" s="75">
        <v>130.36000000000001</v>
      </c>
      <c r="C78" s="75">
        <v>77.08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57.84</v>
      </c>
      <c r="J78">
        <v>211.97</v>
      </c>
      <c r="K78">
        <v>100.93</v>
      </c>
      <c r="L78">
        <v>1.4</v>
      </c>
      <c r="M78">
        <v>34.409999999999997</v>
      </c>
      <c r="N78" s="135">
        <v>0</v>
      </c>
      <c r="O78" s="135">
        <v>0</v>
      </c>
      <c r="P78" s="135">
        <v>0</v>
      </c>
      <c r="Q78">
        <v>1.61</v>
      </c>
      <c r="R78">
        <v>0</v>
      </c>
      <c r="S78">
        <v>1.34</v>
      </c>
      <c r="T78">
        <v>53.69</v>
      </c>
      <c r="U78">
        <v>17.899999999999999</v>
      </c>
      <c r="V78">
        <v>17.89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8.08</v>
      </c>
      <c r="AD78">
        <v>30.99</v>
      </c>
      <c r="AE78">
        <v>30.99</v>
      </c>
      <c r="AF78">
        <v>2.74</v>
      </c>
    </row>
    <row r="79" spans="1:32">
      <c r="A79" t="s">
        <v>121</v>
      </c>
      <c r="B79" s="75">
        <v>130.36000000000001</v>
      </c>
      <c r="C79" s="75">
        <v>77.08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57.84</v>
      </c>
      <c r="J79">
        <v>211.97</v>
      </c>
      <c r="K79">
        <v>100.93</v>
      </c>
      <c r="L79">
        <v>1.4</v>
      </c>
      <c r="M79">
        <v>34.68</v>
      </c>
      <c r="N79" s="135">
        <v>0</v>
      </c>
      <c r="O79" s="135">
        <v>0</v>
      </c>
      <c r="P79" s="135">
        <v>0</v>
      </c>
      <c r="Q79">
        <v>1.61</v>
      </c>
      <c r="R79">
        <v>0</v>
      </c>
      <c r="S79">
        <v>1.34</v>
      </c>
      <c r="T79">
        <v>53.22</v>
      </c>
      <c r="U79">
        <v>17.739999999999998</v>
      </c>
      <c r="V79">
        <v>17.75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7.98</v>
      </c>
      <c r="AD79">
        <v>31.89</v>
      </c>
      <c r="AE79">
        <v>31.89</v>
      </c>
      <c r="AF79">
        <v>2.74</v>
      </c>
    </row>
    <row r="80" spans="1:32">
      <c r="A80" t="s">
        <v>122</v>
      </c>
      <c r="B80" s="75">
        <v>130.36000000000001</v>
      </c>
      <c r="C80" s="75">
        <v>77.08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57.84</v>
      </c>
      <c r="J80">
        <v>211.97</v>
      </c>
      <c r="K80">
        <v>100.93</v>
      </c>
      <c r="L80">
        <v>1.4</v>
      </c>
      <c r="M80">
        <v>34.76</v>
      </c>
      <c r="N80" s="135">
        <v>0</v>
      </c>
      <c r="O80" s="135">
        <v>0</v>
      </c>
      <c r="P80" s="135">
        <v>0</v>
      </c>
      <c r="Q80">
        <v>1.61</v>
      </c>
      <c r="R80">
        <v>0</v>
      </c>
      <c r="S80">
        <v>1.34</v>
      </c>
      <c r="T80">
        <v>52.83</v>
      </c>
      <c r="U80">
        <v>17.61</v>
      </c>
      <c r="V80">
        <v>17.61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7.92</v>
      </c>
      <c r="AD80">
        <v>32.75</v>
      </c>
      <c r="AE80">
        <v>32.75</v>
      </c>
      <c r="AF80">
        <v>2.74</v>
      </c>
    </row>
    <row r="81" spans="1:32">
      <c r="A81" t="s">
        <v>123</v>
      </c>
      <c r="B81" s="75">
        <v>130.36000000000001</v>
      </c>
      <c r="C81" s="75">
        <v>77.08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57.84</v>
      </c>
      <c r="J81">
        <v>211.97</v>
      </c>
      <c r="K81">
        <v>100.93</v>
      </c>
      <c r="L81">
        <v>1.4</v>
      </c>
      <c r="M81">
        <v>34.86</v>
      </c>
      <c r="N81" s="135">
        <v>0</v>
      </c>
      <c r="O81" s="135">
        <v>0</v>
      </c>
      <c r="P81" s="135">
        <v>0</v>
      </c>
      <c r="Q81">
        <v>1.61</v>
      </c>
      <c r="R81">
        <v>0</v>
      </c>
      <c r="S81">
        <v>1.34</v>
      </c>
      <c r="T81">
        <v>52.4</v>
      </c>
      <c r="U81">
        <v>17.47</v>
      </c>
      <c r="V81">
        <v>17.47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7.87</v>
      </c>
      <c r="AD81">
        <v>33.479999999999997</v>
      </c>
      <c r="AE81">
        <v>33.479999999999997</v>
      </c>
      <c r="AF81">
        <v>2.74</v>
      </c>
    </row>
    <row r="82" spans="1:32">
      <c r="A82" t="s">
        <v>124</v>
      </c>
      <c r="B82" s="75">
        <v>130.36000000000001</v>
      </c>
      <c r="C82" s="75">
        <v>77.08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57.84</v>
      </c>
      <c r="J82">
        <v>211.97</v>
      </c>
      <c r="K82">
        <v>100.93</v>
      </c>
      <c r="L82">
        <v>1.4</v>
      </c>
      <c r="M82">
        <v>34.74</v>
      </c>
      <c r="N82" s="135">
        <v>0</v>
      </c>
      <c r="O82" s="135">
        <v>0</v>
      </c>
      <c r="P82" s="135">
        <v>0</v>
      </c>
      <c r="Q82">
        <v>1.61</v>
      </c>
      <c r="R82">
        <v>0</v>
      </c>
      <c r="S82">
        <v>1.34</v>
      </c>
      <c r="T82">
        <v>51.99</v>
      </c>
      <c r="U82">
        <v>17.329999999999998</v>
      </c>
      <c r="V82">
        <v>17.32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7.82</v>
      </c>
      <c r="AD82">
        <v>34.35</v>
      </c>
      <c r="AE82">
        <v>34.35</v>
      </c>
      <c r="AF82">
        <v>2.74</v>
      </c>
    </row>
    <row r="83" spans="1:32">
      <c r="A83" t="s">
        <v>125</v>
      </c>
      <c r="B83" s="75">
        <v>130.36000000000001</v>
      </c>
      <c r="C83" s="75">
        <v>77.08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57.84</v>
      </c>
      <c r="J83">
        <v>211.97</v>
      </c>
      <c r="K83">
        <v>100.93</v>
      </c>
      <c r="L83">
        <v>1.4</v>
      </c>
      <c r="M83">
        <v>27.94</v>
      </c>
      <c r="N83" s="135">
        <v>0</v>
      </c>
      <c r="O83" s="135">
        <v>0</v>
      </c>
      <c r="P83" s="135">
        <v>0</v>
      </c>
      <c r="Q83">
        <v>1.61</v>
      </c>
      <c r="R83">
        <v>0</v>
      </c>
      <c r="S83">
        <v>1.34</v>
      </c>
      <c r="T83">
        <v>39.56</v>
      </c>
      <c r="U83">
        <v>13.19</v>
      </c>
      <c r="V83">
        <v>13.17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6.77</v>
      </c>
      <c r="AD83">
        <v>25.09</v>
      </c>
      <c r="AE83">
        <v>25.09</v>
      </c>
      <c r="AF83">
        <v>2.74</v>
      </c>
    </row>
    <row r="84" spans="1:32">
      <c r="A84" t="s">
        <v>126</v>
      </c>
      <c r="B84" s="75">
        <v>130.36000000000001</v>
      </c>
      <c r="C84" s="75">
        <v>77.08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57.84</v>
      </c>
      <c r="J84">
        <v>211.97</v>
      </c>
      <c r="K84">
        <v>100.93</v>
      </c>
      <c r="L84">
        <v>1.4</v>
      </c>
      <c r="M84">
        <v>27.38</v>
      </c>
      <c r="N84" s="135">
        <v>0</v>
      </c>
      <c r="O84" s="135">
        <v>0</v>
      </c>
      <c r="P84" s="135">
        <v>0</v>
      </c>
      <c r="Q84">
        <v>1.61</v>
      </c>
      <c r="R84">
        <v>0</v>
      </c>
      <c r="S84">
        <v>1.34</v>
      </c>
      <c r="T84">
        <v>38.54</v>
      </c>
      <c r="U84">
        <v>12.85</v>
      </c>
      <c r="V84">
        <v>12.85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6.77</v>
      </c>
      <c r="AD84">
        <v>25.49</v>
      </c>
      <c r="AE84">
        <v>25.49</v>
      </c>
      <c r="AF84">
        <v>2.74</v>
      </c>
    </row>
    <row r="85" spans="1:32">
      <c r="A85" t="s">
        <v>127</v>
      </c>
      <c r="B85" s="75">
        <v>130.36000000000001</v>
      </c>
      <c r="C85" s="75">
        <v>77.08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57.84</v>
      </c>
      <c r="J85">
        <v>211.97</v>
      </c>
      <c r="K85">
        <v>100.93</v>
      </c>
      <c r="L85">
        <v>1.4</v>
      </c>
      <c r="M85">
        <v>26.96</v>
      </c>
      <c r="N85" s="135">
        <v>0</v>
      </c>
      <c r="O85" s="135">
        <v>0</v>
      </c>
      <c r="P85" s="135">
        <v>0</v>
      </c>
      <c r="Q85">
        <v>1.61</v>
      </c>
      <c r="R85">
        <v>0</v>
      </c>
      <c r="S85">
        <v>1.34</v>
      </c>
      <c r="T85">
        <v>37.65</v>
      </c>
      <c r="U85">
        <v>12.55</v>
      </c>
      <c r="V85">
        <v>12.54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6.99</v>
      </c>
      <c r="AD85">
        <v>26.25</v>
      </c>
      <c r="AE85">
        <v>26.25</v>
      </c>
      <c r="AF85">
        <v>2.74</v>
      </c>
    </row>
    <row r="86" spans="1:32">
      <c r="A86" t="s">
        <v>128</v>
      </c>
      <c r="B86" s="75">
        <v>130.36000000000001</v>
      </c>
      <c r="C86" s="75">
        <v>77.08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57.84</v>
      </c>
      <c r="J86">
        <v>211.97</v>
      </c>
      <c r="K86">
        <v>100.93</v>
      </c>
      <c r="L86">
        <v>1.4</v>
      </c>
      <c r="M86">
        <v>26.2</v>
      </c>
      <c r="N86" s="135">
        <v>0</v>
      </c>
      <c r="O86" s="135">
        <v>0</v>
      </c>
      <c r="P86" s="135">
        <v>0</v>
      </c>
      <c r="Q86">
        <v>1.61</v>
      </c>
      <c r="R86">
        <v>0</v>
      </c>
      <c r="S86">
        <v>1.34</v>
      </c>
      <c r="T86">
        <v>29.06</v>
      </c>
      <c r="U86">
        <v>9.69</v>
      </c>
      <c r="V86">
        <v>9.67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7.13</v>
      </c>
      <c r="AD86">
        <v>26.55</v>
      </c>
      <c r="AE86">
        <v>26.55</v>
      </c>
      <c r="AF86">
        <v>2.74</v>
      </c>
    </row>
    <row r="87" spans="1:32">
      <c r="A87" t="s">
        <v>129</v>
      </c>
      <c r="B87" s="75">
        <v>130.36000000000001</v>
      </c>
      <c r="C87" s="75">
        <v>77.08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57.84</v>
      </c>
      <c r="J87">
        <v>211.97</v>
      </c>
      <c r="K87">
        <v>100.93</v>
      </c>
      <c r="L87">
        <v>1.4</v>
      </c>
      <c r="M87">
        <v>28.96</v>
      </c>
      <c r="N87" s="135">
        <v>0</v>
      </c>
      <c r="O87" s="135">
        <v>0</v>
      </c>
      <c r="P87" s="135">
        <v>0</v>
      </c>
      <c r="Q87">
        <v>1.53</v>
      </c>
      <c r="R87">
        <v>0</v>
      </c>
      <c r="S87">
        <v>1.3</v>
      </c>
      <c r="T87">
        <v>28.7</v>
      </c>
      <c r="U87">
        <v>9.57</v>
      </c>
      <c r="V87">
        <v>9.5500000000000007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5.41</v>
      </c>
      <c r="AD87">
        <v>26.75</v>
      </c>
      <c r="AE87">
        <v>26.75</v>
      </c>
      <c r="AF87">
        <v>2.74</v>
      </c>
    </row>
    <row r="88" spans="1:32">
      <c r="A88" t="s">
        <v>130</v>
      </c>
      <c r="B88" s="75">
        <v>130.36000000000001</v>
      </c>
      <c r="C88" s="75">
        <v>77.08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57.84</v>
      </c>
      <c r="J88">
        <v>211.97</v>
      </c>
      <c r="K88">
        <v>100.93</v>
      </c>
      <c r="L88">
        <v>1.4</v>
      </c>
      <c r="M88">
        <v>28.95</v>
      </c>
      <c r="N88" s="135">
        <v>0</v>
      </c>
      <c r="O88" s="135">
        <v>0</v>
      </c>
      <c r="P88" s="135">
        <v>0</v>
      </c>
      <c r="Q88">
        <v>1.53</v>
      </c>
      <c r="R88">
        <v>0</v>
      </c>
      <c r="S88">
        <v>1.3</v>
      </c>
      <c r="T88">
        <v>28.5</v>
      </c>
      <c r="U88">
        <v>9.5</v>
      </c>
      <c r="V88">
        <v>9.51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5.39</v>
      </c>
      <c r="AD88">
        <v>20</v>
      </c>
      <c r="AE88">
        <v>20</v>
      </c>
      <c r="AF88">
        <v>2.74</v>
      </c>
    </row>
    <row r="89" spans="1:32">
      <c r="A89" t="s">
        <v>131</v>
      </c>
      <c r="B89" s="75">
        <v>130.36000000000001</v>
      </c>
      <c r="C89" s="75">
        <v>77.08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57.84</v>
      </c>
      <c r="J89">
        <v>211.97</v>
      </c>
      <c r="K89">
        <v>100.93</v>
      </c>
      <c r="L89">
        <v>1.4</v>
      </c>
      <c r="M89">
        <v>28.89</v>
      </c>
      <c r="N89" s="135">
        <v>0</v>
      </c>
      <c r="O89" s="135">
        <v>0</v>
      </c>
      <c r="P89" s="135">
        <v>0</v>
      </c>
      <c r="Q89">
        <v>1.53</v>
      </c>
      <c r="R89">
        <v>0</v>
      </c>
      <c r="S89">
        <v>1.3</v>
      </c>
      <c r="T89">
        <v>28.55</v>
      </c>
      <c r="U89">
        <v>9.52</v>
      </c>
      <c r="V89">
        <v>9.5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5.34</v>
      </c>
      <c r="AD89">
        <v>19.760000000000002</v>
      </c>
      <c r="AE89">
        <v>19.760000000000002</v>
      </c>
      <c r="AF89">
        <v>2.74</v>
      </c>
    </row>
    <row r="90" spans="1:32">
      <c r="A90" t="s">
        <v>132</v>
      </c>
      <c r="B90" s="75">
        <v>130.36000000000001</v>
      </c>
      <c r="C90" s="75">
        <v>77.08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57.84</v>
      </c>
      <c r="J90">
        <v>211.97</v>
      </c>
      <c r="K90">
        <v>100.93</v>
      </c>
      <c r="L90">
        <v>1.4</v>
      </c>
      <c r="M90">
        <v>28.88</v>
      </c>
      <c r="N90" s="135">
        <v>0</v>
      </c>
      <c r="O90" s="135">
        <v>0</v>
      </c>
      <c r="P90" s="135">
        <v>0</v>
      </c>
      <c r="Q90">
        <v>1.53</v>
      </c>
      <c r="R90">
        <v>0</v>
      </c>
      <c r="S90">
        <v>1.3</v>
      </c>
      <c r="T90">
        <v>28.76</v>
      </c>
      <c r="U90">
        <v>9.59</v>
      </c>
      <c r="V90">
        <v>9.58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5.12</v>
      </c>
      <c r="AD90">
        <v>19.3</v>
      </c>
      <c r="AE90">
        <v>19.3</v>
      </c>
      <c r="AF90">
        <v>2.74</v>
      </c>
    </row>
    <row r="91" spans="1:32">
      <c r="A91" t="s">
        <v>133</v>
      </c>
      <c r="B91" s="75">
        <v>130.36000000000001</v>
      </c>
      <c r="C91" s="75">
        <v>77.08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57.84</v>
      </c>
      <c r="J91">
        <v>211.97</v>
      </c>
      <c r="K91">
        <v>100.93</v>
      </c>
      <c r="L91">
        <v>1.32</v>
      </c>
      <c r="M91">
        <v>28.65</v>
      </c>
      <c r="N91" s="135">
        <v>0</v>
      </c>
      <c r="O91" s="135">
        <v>0</v>
      </c>
      <c r="P91" s="135">
        <v>0</v>
      </c>
      <c r="Q91">
        <v>1.45</v>
      </c>
      <c r="R91">
        <v>0</v>
      </c>
      <c r="S91">
        <v>1.3</v>
      </c>
      <c r="T91">
        <v>29.17</v>
      </c>
      <c r="U91">
        <v>9.7200000000000006</v>
      </c>
      <c r="V91">
        <v>9.73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5.0999999999999996</v>
      </c>
      <c r="AD91">
        <v>18.59</v>
      </c>
      <c r="AE91">
        <v>18.59</v>
      </c>
      <c r="AF91">
        <v>2.74</v>
      </c>
    </row>
    <row r="92" spans="1:32">
      <c r="A92" t="s">
        <v>134</v>
      </c>
      <c r="B92" s="75">
        <v>130.36000000000001</v>
      </c>
      <c r="C92" s="75">
        <v>77.08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57.84</v>
      </c>
      <c r="J92">
        <v>211.97</v>
      </c>
      <c r="K92">
        <v>100.93</v>
      </c>
      <c r="L92">
        <v>1.32</v>
      </c>
      <c r="M92">
        <v>28.6</v>
      </c>
      <c r="N92" s="135">
        <v>0</v>
      </c>
      <c r="O92" s="135">
        <v>0</v>
      </c>
      <c r="P92" s="135">
        <v>0</v>
      </c>
      <c r="Q92">
        <v>1.45</v>
      </c>
      <c r="R92">
        <v>0</v>
      </c>
      <c r="S92">
        <v>1.3</v>
      </c>
      <c r="T92">
        <v>29.75</v>
      </c>
      <c r="U92">
        <v>9.92</v>
      </c>
      <c r="V92">
        <v>9.91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4.88</v>
      </c>
      <c r="AD92">
        <v>18.53</v>
      </c>
      <c r="AE92">
        <v>18.53</v>
      </c>
      <c r="AF92">
        <v>2.74</v>
      </c>
    </row>
    <row r="93" spans="1:32">
      <c r="A93" t="s">
        <v>135</v>
      </c>
      <c r="B93" s="75">
        <v>130.36000000000001</v>
      </c>
      <c r="C93" s="75">
        <v>77.08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57.84</v>
      </c>
      <c r="J93">
        <v>211.97</v>
      </c>
      <c r="K93">
        <v>100.93</v>
      </c>
      <c r="L93">
        <v>1.32</v>
      </c>
      <c r="M93">
        <v>27.8</v>
      </c>
      <c r="N93" s="135">
        <v>0</v>
      </c>
      <c r="O93" s="135">
        <v>0</v>
      </c>
      <c r="P93" s="135">
        <v>0</v>
      </c>
      <c r="Q93">
        <v>1.3</v>
      </c>
      <c r="R93">
        <v>0</v>
      </c>
      <c r="S93">
        <v>1.25</v>
      </c>
      <c r="T93">
        <v>22.79</v>
      </c>
      <c r="U93">
        <v>7.6</v>
      </c>
      <c r="V93">
        <v>7.59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4.5999999999999996</v>
      </c>
      <c r="AD93">
        <v>18.260000000000002</v>
      </c>
      <c r="AE93">
        <v>18.260000000000002</v>
      </c>
      <c r="AF93">
        <v>2.74</v>
      </c>
    </row>
    <row r="94" spans="1:32">
      <c r="A94" t="s">
        <v>136</v>
      </c>
      <c r="B94" s="75">
        <v>130.36000000000001</v>
      </c>
      <c r="C94" s="75">
        <v>77.08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57.84</v>
      </c>
      <c r="J94">
        <v>211.97</v>
      </c>
      <c r="K94">
        <v>100.93</v>
      </c>
      <c r="L94">
        <v>1.32</v>
      </c>
      <c r="M94">
        <v>22.53</v>
      </c>
      <c r="N94" s="135">
        <v>0</v>
      </c>
      <c r="O94" s="135">
        <v>0</v>
      </c>
      <c r="P94" s="135">
        <v>0</v>
      </c>
      <c r="Q94">
        <v>1.3</v>
      </c>
      <c r="R94">
        <v>0</v>
      </c>
      <c r="S94">
        <v>1.25</v>
      </c>
      <c r="T94">
        <v>23.49</v>
      </c>
      <c r="U94">
        <v>7.83</v>
      </c>
      <c r="V94">
        <v>7.84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4.55</v>
      </c>
      <c r="AD94">
        <v>17.97</v>
      </c>
      <c r="AE94">
        <v>17.97</v>
      </c>
      <c r="AF94">
        <v>2.74</v>
      </c>
    </row>
    <row r="95" spans="1:32">
      <c r="A95" t="s">
        <v>137</v>
      </c>
      <c r="B95" s="75">
        <v>130.36000000000001</v>
      </c>
      <c r="C95" s="75">
        <v>77.08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57.84</v>
      </c>
      <c r="J95">
        <v>216.79</v>
      </c>
      <c r="K95">
        <v>100.93</v>
      </c>
      <c r="L95">
        <v>1.1299999999999999</v>
      </c>
      <c r="M95">
        <v>21.46</v>
      </c>
      <c r="N95" s="135">
        <v>0</v>
      </c>
      <c r="O95" s="135">
        <v>0</v>
      </c>
      <c r="P95" s="135">
        <v>0</v>
      </c>
      <c r="Q95">
        <v>1.3</v>
      </c>
      <c r="R95">
        <v>0</v>
      </c>
      <c r="S95">
        <v>1.25</v>
      </c>
      <c r="T95">
        <v>24.17</v>
      </c>
      <c r="U95">
        <v>8.06</v>
      </c>
      <c r="V95">
        <v>8.06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4.5199999999999996</v>
      </c>
      <c r="AD95">
        <v>17.96</v>
      </c>
      <c r="AE95">
        <v>17.96</v>
      </c>
      <c r="AF95">
        <v>2.74</v>
      </c>
    </row>
    <row r="96" spans="1:32">
      <c r="A96" t="s">
        <v>138</v>
      </c>
      <c r="B96" s="75">
        <v>130.36000000000001</v>
      </c>
      <c r="C96" s="75">
        <v>77.08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57.84</v>
      </c>
      <c r="J96">
        <v>216.79</v>
      </c>
      <c r="K96">
        <v>100.93</v>
      </c>
      <c r="L96">
        <v>1.1299999999999999</v>
      </c>
      <c r="M96">
        <v>20.53</v>
      </c>
      <c r="N96" s="135">
        <v>0</v>
      </c>
      <c r="O96" s="135">
        <v>0</v>
      </c>
      <c r="P96" s="135">
        <v>0</v>
      </c>
      <c r="Q96">
        <v>1.3</v>
      </c>
      <c r="R96">
        <v>0</v>
      </c>
      <c r="S96">
        <v>1.25</v>
      </c>
      <c r="T96">
        <v>25.31</v>
      </c>
      <c r="U96">
        <v>8.44</v>
      </c>
      <c r="V96">
        <v>8.43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4.49</v>
      </c>
      <c r="AD96">
        <v>17.690000000000001</v>
      </c>
      <c r="AE96">
        <v>17.690000000000001</v>
      </c>
      <c r="AF96">
        <v>2.74</v>
      </c>
    </row>
    <row r="97" spans="1:36">
      <c r="A97" t="s">
        <v>139</v>
      </c>
      <c r="B97" s="75">
        <v>130.36000000000001</v>
      </c>
      <c r="C97" s="75">
        <v>77.08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57.84</v>
      </c>
      <c r="J97">
        <v>216.79</v>
      </c>
      <c r="K97">
        <v>100.93</v>
      </c>
      <c r="L97">
        <v>1.1299999999999999</v>
      </c>
      <c r="M97">
        <v>20.54</v>
      </c>
      <c r="N97" s="135">
        <v>0</v>
      </c>
      <c r="O97" s="135">
        <v>0</v>
      </c>
      <c r="P97" s="135">
        <v>0</v>
      </c>
      <c r="Q97">
        <v>1.3</v>
      </c>
      <c r="R97">
        <v>0</v>
      </c>
      <c r="S97">
        <v>1.25</v>
      </c>
      <c r="T97">
        <v>26.48</v>
      </c>
      <c r="U97">
        <v>8.83</v>
      </c>
      <c r="V97">
        <v>8.82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4.4400000000000004</v>
      </c>
      <c r="AD97">
        <v>17.190000000000001</v>
      </c>
      <c r="AE97">
        <v>17.190000000000001</v>
      </c>
      <c r="AF97">
        <v>2.74</v>
      </c>
    </row>
    <row r="98" spans="1:36">
      <c r="A98" t="s">
        <v>140</v>
      </c>
      <c r="B98" s="75">
        <v>130.36000000000001</v>
      </c>
      <c r="C98" s="75">
        <v>77.08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57.84</v>
      </c>
      <c r="J98">
        <v>216.79</v>
      </c>
      <c r="K98">
        <v>100.93</v>
      </c>
      <c r="L98">
        <v>1.1299999999999999</v>
      </c>
      <c r="M98">
        <v>19.510000000000002</v>
      </c>
      <c r="N98" s="135">
        <v>0</v>
      </c>
      <c r="O98" s="135">
        <v>0</v>
      </c>
      <c r="P98" s="135">
        <v>0</v>
      </c>
      <c r="Q98">
        <v>1.3</v>
      </c>
      <c r="R98">
        <v>0</v>
      </c>
      <c r="S98">
        <v>1.25</v>
      </c>
      <c r="T98">
        <v>26.76</v>
      </c>
      <c r="U98">
        <v>8.92</v>
      </c>
      <c r="V98">
        <v>8.92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4.3499999999999996</v>
      </c>
      <c r="AD98">
        <v>16.66</v>
      </c>
      <c r="AE98">
        <v>16.66</v>
      </c>
      <c r="AF98">
        <v>2.74</v>
      </c>
    </row>
    <row r="99" spans="1:36">
      <c r="A99" t="s">
        <v>141</v>
      </c>
      <c r="B99" s="75">
        <f>SUM(B3:B98)/4000</f>
        <v>3.0285625000000027</v>
      </c>
      <c r="C99" s="75">
        <f t="shared" ref="C99:L99" si="2">SUM(C3:C98)/4000</f>
        <v>1.7952074999999985</v>
      </c>
      <c r="D99" s="135">
        <f t="shared" ref="D99" si="3">SUM(D3:D98)/4000</f>
        <v>0.9527374999999999</v>
      </c>
      <c r="E99" s="75"/>
      <c r="F99" s="78">
        <f t="shared" si="2"/>
        <v>0.12182999999999999</v>
      </c>
      <c r="G99" s="78">
        <f t="shared" si="2"/>
        <v>0.12182999999999999</v>
      </c>
      <c r="H99" s="78">
        <f t="shared" si="2"/>
        <v>0.12487750000000002</v>
      </c>
      <c r="I99">
        <f t="shared" si="2"/>
        <v>1.3881600000000018</v>
      </c>
      <c r="J99">
        <f t="shared" si="2"/>
        <v>4.0222449999999972</v>
      </c>
      <c r="K99">
        <f t="shared" si="2"/>
        <v>2.4223200000000031</v>
      </c>
      <c r="L99">
        <f t="shared" si="2"/>
        <v>3.0580000000000017E-2</v>
      </c>
      <c r="M99">
        <f t="shared" ref="M99:AB99" si="4">SUM(M3:M98)/4000</f>
        <v>0.52102250000000028</v>
      </c>
      <c r="N99" s="135">
        <f t="shared" si="4"/>
        <v>0.34484499999999996</v>
      </c>
      <c r="O99" s="135">
        <f t="shared" si="4"/>
        <v>0.30807000000000007</v>
      </c>
      <c r="P99" s="135">
        <f t="shared" si="4"/>
        <v>0.29982249999999999</v>
      </c>
      <c r="Q99">
        <f t="shared" si="4"/>
        <v>3.4425000000000018E-2</v>
      </c>
      <c r="R99">
        <f t="shared" si="4"/>
        <v>0.96070499999999992</v>
      </c>
      <c r="S99">
        <f t="shared" si="4"/>
        <v>3.1195000000000007E-2</v>
      </c>
      <c r="T99">
        <f t="shared" si="4"/>
        <v>0.52689500000000022</v>
      </c>
      <c r="U99">
        <f t="shared" si="4"/>
        <v>0.17565250000000007</v>
      </c>
      <c r="V99">
        <f t="shared" si="4"/>
        <v>0.17560000000000001</v>
      </c>
      <c r="W99">
        <f t="shared" si="4"/>
        <v>1.8067199999999994</v>
      </c>
      <c r="X99">
        <f t="shared" si="4"/>
        <v>0.36133250000000017</v>
      </c>
      <c r="Y99">
        <f t="shared" si="4"/>
        <v>0.69137250000000017</v>
      </c>
      <c r="Z99">
        <f t="shared" si="4"/>
        <v>0.36026750000000002</v>
      </c>
      <c r="AA99">
        <f t="shared" si="4"/>
        <v>0.76443000000000028</v>
      </c>
      <c r="AB99">
        <f t="shared" si="4"/>
        <v>0.38207000000000008</v>
      </c>
      <c r="AC99">
        <f t="shared" ref="AC99:AJ99" si="5">SUM(AC3:AC98)/4000</f>
        <v>8.4957499999999991E-2</v>
      </c>
      <c r="AD99">
        <f t="shared" si="5"/>
        <v>0.38070750000000003</v>
      </c>
      <c r="AE99">
        <f t="shared" si="5"/>
        <v>0.38070750000000003</v>
      </c>
      <c r="AF99">
        <f t="shared" si="5"/>
        <v>6.5760000000000096E-2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44985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40</v>
      </c>
      <c r="C27" s="136">
        <f>'IDT-1 Calculation'!DG27</f>
        <v>-16.934999999999999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-23.065000000000001</v>
      </c>
      <c r="G27" s="141">
        <f t="shared" si="0"/>
        <v>0</v>
      </c>
    </row>
    <row r="28" spans="1:7">
      <c r="A28" s="140" t="s">
        <v>70</v>
      </c>
      <c r="B28" s="136">
        <f>'IDT-1 Calculation'!DF28</f>
        <v>41</v>
      </c>
      <c r="C28" s="136">
        <f>'IDT-1 Calculation'!DG28</f>
        <v>-17.358000000000001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-23.641999999999999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5</v>
      </c>
      <c r="C38" s="136">
        <f>'IDT-1 Calculation'!DG38</f>
        <v>-2.117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-2.883</v>
      </c>
      <c r="G38" s="141">
        <f t="shared" si="0"/>
        <v>0</v>
      </c>
    </row>
    <row r="39" spans="1:7">
      <c r="A39" s="140" t="s">
        <v>81</v>
      </c>
      <c r="B39" s="136">
        <f>'IDT-1 Calculation'!DF39</f>
        <v>2.7120000000000002</v>
      </c>
      <c r="C39" s="136">
        <f>'IDT-1 Calculation'!DG39</f>
        <v>-5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2.2879999999999998</v>
      </c>
      <c r="G39" s="141">
        <f t="shared" si="0"/>
        <v>0</v>
      </c>
    </row>
    <row r="40" spans="1:7">
      <c r="A40" s="140" t="s">
        <v>82</v>
      </c>
      <c r="B40" s="136">
        <f>'IDT-1 Calculation'!DF40</f>
        <v>5.423</v>
      </c>
      <c r="C40" s="136">
        <f>'IDT-1 Calculation'!DG40</f>
        <v>-10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4.577</v>
      </c>
      <c r="G40" s="141">
        <f t="shared" si="0"/>
        <v>0</v>
      </c>
    </row>
    <row r="41" spans="1:7">
      <c r="A41" s="140" t="s">
        <v>83</v>
      </c>
      <c r="B41" s="136">
        <f>'IDT-1 Calculation'!DF41</f>
        <v>8.1349999999999998</v>
      </c>
      <c r="C41" s="136">
        <f>'IDT-1 Calculation'!DG41</f>
        <v>-15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6.8650000000000002</v>
      </c>
      <c r="G41" s="141">
        <f t="shared" si="0"/>
        <v>0</v>
      </c>
    </row>
    <row r="42" spans="1:7">
      <c r="A42" s="140" t="s">
        <v>84</v>
      </c>
      <c r="B42" s="136">
        <f>'IDT-1 Calculation'!DF42</f>
        <v>10.847</v>
      </c>
      <c r="C42" s="136">
        <f>'IDT-1 Calculation'!DG42</f>
        <v>-20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9.1530000000000005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-20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20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-20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20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10.847</v>
      </c>
      <c r="C45" s="136">
        <f>'IDT-1 Calculation'!DG45</f>
        <v>-20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9.1530000000000005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-25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25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-30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30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-35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35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-33.673000000000002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33.673000000000002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-21.533000000000001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21.533000000000001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-10.872999999999999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10.872999999999999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-2.7029999999999998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2.7029999999999998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-18.937000000000001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18.937000000000001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-5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5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9.2100000000000009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-9.2100000000000009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38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-38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4.2793499999999998E-2</v>
      </c>
      <c r="C99" s="152">
        <f>SUM(C3:C98)/4000</f>
        <v>-8.2282249999999987E-2</v>
      </c>
      <c r="D99" s="152">
        <f>SUM(D3:D98)/4000</f>
        <v>0</v>
      </c>
      <c r="E99" s="152">
        <f>SUM(E3:E98)/4000</f>
        <v>0</v>
      </c>
      <c r="F99" s="152">
        <f>SUM(F3:F98)/4000</f>
        <v>3.9488749999999996E-2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44985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271.49790107847156</v>
      </c>
      <c r="L3">
        <v>0</v>
      </c>
      <c r="M3">
        <v>63.127669056218181</v>
      </c>
      <c r="N3">
        <v>51.522365024290032</v>
      </c>
      <c r="O3">
        <v>36.35251497911208</v>
      </c>
      <c r="P3">
        <v>14.807258890480961</v>
      </c>
      <c r="Q3">
        <v>3.1409350907214284</v>
      </c>
      <c r="R3">
        <v>6.0311720834933604</v>
      </c>
      <c r="S3">
        <v>3.0166925204239474</v>
      </c>
      <c r="T3">
        <v>0</v>
      </c>
      <c r="U3">
        <v>52.045101394735831</v>
      </c>
      <c r="V3">
        <v>8.2864060263251709</v>
      </c>
      <c r="W3">
        <v>5.998542493494246</v>
      </c>
      <c r="X3">
        <v>27.145694818676052</v>
      </c>
      <c r="Y3">
        <v>0</v>
      </c>
      <c r="Z3">
        <v>2.8943500012523482</v>
      </c>
      <c r="AA3">
        <v>0</v>
      </c>
      <c r="AB3">
        <v>0</v>
      </c>
      <c r="AC3">
        <v>0</v>
      </c>
      <c r="AD3">
        <v>0</v>
      </c>
      <c r="AE3">
        <v>0</v>
      </c>
      <c r="AF3">
        <v>5.6856608596326446</v>
      </c>
      <c r="AG3">
        <v>29.103203895742013</v>
      </c>
      <c r="AH3">
        <v>0</v>
      </c>
      <c r="AI3">
        <v>0</v>
      </c>
      <c r="AJ3">
        <v>0</v>
      </c>
      <c r="AK3">
        <v>11.404490111667711</v>
      </c>
      <c r="AL3">
        <v>0</v>
      </c>
      <c r="AM3">
        <v>7.0559861865998741</v>
      </c>
      <c r="AN3">
        <v>0</v>
      </c>
      <c r="AO3">
        <v>0</v>
      </c>
      <c r="AP3">
        <v>0.11314556543519098</v>
      </c>
      <c r="AQ3">
        <v>0</v>
      </c>
      <c r="AR3">
        <v>19.502350106449594</v>
      </c>
      <c r="AS3">
        <v>14.257913876017533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26.458954999676177</v>
      </c>
      <c r="BB3">
        <f>SUM(B3:AZ3)-BA3</f>
        <v>606.53039905956325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271.49790107847156</v>
      </c>
      <c r="L4">
        <v>0</v>
      </c>
      <c r="M4">
        <v>63.127669056218181</v>
      </c>
      <c r="N4">
        <v>51.522365024290032</v>
      </c>
      <c r="O4">
        <v>36.35251497911208</v>
      </c>
      <c r="P4">
        <v>14.807258890480961</v>
      </c>
      <c r="Q4">
        <v>3.0169068633506417</v>
      </c>
      <c r="R4">
        <v>6.0311720834933604</v>
      </c>
      <c r="S4">
        <v>3.016756810400647</v>
      </c>
      <c r="T4">
        <v>0</v>
      </c>
      <c r="U4">
        <v>52.045101394735831</v>
      </c>
      <c r="V4">
        <v>8.2864060263251709</v>
      </c>
      <c r="W4">
        <v>5.998542493494246</v>
      </c>
      <c r="X4">
        <v>15.08069277312477</v>
      </c>
      <c r="Y4">
        <v>0</v>
      </c>
      <c r="Z4">
        <v>2.8943500012523482</v>
      </c>
      <c r="AA4">
        <v>0</v>
      </c>
      <c r="AB4">
        <v>0</v>
      </c>
      <c r="AC4">
        <v>0</v>
      </c>
      <c r="AD4">
        <v>0</v>
      </c>
      <c r="AE4">
        <v>0</v>
      </c>
      <c r="AF4">
        <v>5.6856608596326446</v>
      </c>
      <c r="AG4">
        <v>29.103203895742013</v>
      </c>
      <c r="AH4">
        <v>0</v>
      </c>
      <c r="AI4">
        <v>0</v>
      </c>
      <c r="AJ4">
        <v>0</v>
      </c>
      <c r="AK4">
        <v>11.404490111667711</v>
      </c>
      <c r="AL4">
        <v>0</v>
      </c>
      <c r="AM4">
        <v>7.0559861865998741</v>
      </c>
      <c r="AN4">
        <v>0</v>
      </c>
      <c r="AO4">
        <v>0</v>
      </c>
      <c r="AP4">
        <v>0.11314556543519098</v>
      </c>
      <c r="AQ4">
        <v>0</v>
      </c>
      <c r="AR4">
        <v>19.502350106449594</v>
      </c>
      <c r="AS4">
        <v>14.257913876017533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25.949456221589063</v>
      </c>
      <c r="BB4">
        <f t="shared" ref="BB4:BB67" si="0">SUM(B4:AZ4)-BA4</f>
        <v>594.85093185470498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271.49790107847156</v>
      </c>
      <c r="L5">
        <v>0</v>
      </c>
      <c r="M5">
        <v>63.127669056218181</v>
      </c>
      <c r="N5">
        <v>51.522365024290032</v>
      </c>
      <c r="O5">
        <v>36.35251497911208</v>
      </c>
      <c r="P5">
        <v>14.807258890480961</v>
      </c>
      <c r="Q5">
        <v>3.0169068633506417</v>
      </c>
      <c r="R5">
        <v>6.0346717465753539</v>
      </c>
      <c r="S5">
        <v>3.0166925204239474</v>
      </c>
      <c r="T5">
        <v>0</v>
      </c>
      <c r="U5">
        <v>52.045101394735831</v>
      </c>
      <c r="V5">
        <v>0</v>
      </c>
      <c r="W5">
        <v>5.998542493494246</v>
      </c>
      <c r="X5">
        <v>15.08069277312477</v>
      </c>
      <c r="Y5">
        <v>0</v>
      </c>
      <c r="Z5">
        <v>2.8943500012523482</v>
      </c>
      <c r="AA5">
        <v>0</v>
      </c>
      <c r="AB5">
        <v>0</v>
      </c>
      <c r="AC5">
        <v>0</v>
      </c>
      <c r="AD5">
        <v>0</v>
      </c>
      <c r="AE5">
        <v>0</v>
      </c>
      <c r="AF5">
        <v>5.6856608596326446</v>
      </c>
      <c r="AG5">
        <v>29.103203895742013</v>
      </c>
      <c r="AH5">
        <v>0</v>
      </c>
      <c r="AI5">
        <v>0</v>
      </c>
      <c r="AJ5">
        <v>0</v>
      </c>
      <c r="AK5">
        <v>11.404490111667711</v>
      </c>
      <c r="AL5">
        <v>0</v>
      </c>
      <c r="AM5">
        <v>7.0559861865998741</v>
      </c>
      <c r="AN5">
        <v>0</v>
      </c>
      <c r="AO5">
        <v>0</v>
      </c>
      <c r="AP5">
        <v>0.11314556543519098</v>
      </c>
      <c r="AQ5">
        <v>0</v>
      </c>
      <c r="AR5">
        <v>19.502350106449594</v>
      </c>
      <c r="AS5">
        <v>14.257913876017533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25.603228048284475</v>
      </c>
      <c r="BB5">
        <f t="shared" si="0"/>
        <v>586.91418937478977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271.49790107847156</v>
      </c>
      <c r="L6">
        <v>0</v>
      </c>
      <c r="M6">
        <v>63.127669056218181</v>
      </c>
      <c r="N6">
        <v>51.522365024290032</v>
      </c>
      <c r="O6">
        <v>36.35251497911208</v>
      </c>
      <c r="P6">
        <v>14.807258890480961</v>
      </c>
      <c r="Q6">
        <v>3.0169068633506417</v>
      </c>
      <c r="R6">
        <v>6.0346717465753539</v>
      </c>
      <c r="S6">
        <v>3.0166925204239474</v>
      </c>
      <c r="T6">
        <v>0</v>
      </c>
      <c r="U6">
        <v>52.045101394735831</v>
      </c>
      <c r="V6">
        <v>0</v>
      </c>
      <c r="W6">
        <v>5.998542493494246</v>
      </c>
      <c r="X6">
        <v>15.08069277312477</v>
      </c>
      <c r="Y6">
        <v>0</v>
      </c>
      <c r="Z6">
        <v>2.8943500012523482</v>
      </c>
      <c r="AA6">
        <v>0</v>
      </c>
      <c r="AB6">
        <v>0</v>
      </c>
      <c r="AC6">
        <v>0</v>
      </c>
      <c r="AD6">
        <v>0</v>
      </c>
      <c r="AE6">
        <v>0</v>
      </c>
      <c r="AF6">
        <v>5.6856608596326446</v>
      </c>
      <c r="AG6">
        <v>29.103203895742013</v>
      </c>
      <c r="AH6">
        <v>0</v>
      </c>
      <c r="AI6">
        <v>0</v>
      </c>
      <c r="AJ6">
        <v>0</v>
      </c>
      <c r="AK6">
        <v>11.404490111667711</v>
      </c>
      <c r="AL6">
        <v>0</v>
      </c>
      <c r="AM6">
        <v>7.0559861865998741</v>
      </c>
      <c r="AN6">
        <v>0</v>
      </c>
      <c r="AO6">
        <v>0</v>
      </c>
      <c r="AP6">
        <v>0.11314556543519098</v>
      </c>
      <c r="AQ6">
        <v>0</v>
      </c>
      <c r="AR6">
        <v>19.502350106449594</v>
      </c>
      <c r="AS6">
        <v>14.257913876017533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25.603228048284475</v>
      </c>
      <c r="BB6">
        <f t="shared" si="0"/>
        <v>586.91418937478977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271.49790107847156</v>
      </c>
      <c r="L7">
        <v>0</v>
      </c>
      <c r="M7">
        <v>63.127669056218181</v>
      </c>
      <c r="N7">
        <v>51.522365024290032</v>
      </c>
      <c r="O7">
        <v>36.35251497911208</v>
      </c>
      <c r="P7">
        <v>14.807258890480961</v>
      </c>
      <c r="Q7">
        <v>3.016831457719912</v>
      </c>
      <c r="R7">
        <v>6.0345173608661824</v>
      </c>
      <c r="S7">
        <v>3.0166283050295863</v>
      </c>
      <c r="T7">
        <v>0</v>
      </c>
      <c r="U7">
        <v>52.045101394735831</v>
      </c>
      <c r="V7">
        <v>0</v>
      </c>
      <c r="W7">
        <v>5.0283434467203953</v>
      </c>
      <c r="X7">
        <v>15.08069277312477</v>
      </c>
      <c r="Y7">
        <v>0</v>
      </c>
      <c r="Z7">
        <v>2.8943500012523482</v>
      </c>
      <c r="AA7">
        <v>0</v>
      </c>
      <c r="AB7">
        <v>0</v>
      </c>
      <c r="AC7">
        <v>0</v>
      </c>
      <c r="AD7">
        <v>0</v>
      </c>
      <c r="AE7">
        <v>0</v>
      </c>
      <c r="AF7">
        <v>5.6856608596326446</v>
      </c>
      <c r="AG7">
        <v>29.103203895742013</v>
      </c>
      <c r="AH7">
        <v>0</v>
      </c>
      <c r="AI7">
        <v>0</v>
      </c>
      <c r="AJ7">
        <v>0</v>
      </c>
      <c r="AK7">
        <v>11.404490111667711</v>
      </c>
      <c r="AL7">
        <v>0</v>
      </c>
      <c r="AM7">
        <v>7.0559861865998741</v>
      </c>
      <c r="AN7">
        <v>0</v>
      </c>
      <c r="AO7">
        <v>0</v>
      </c>
      <c r="AP7">
        <v>0.11314556543519098</v>
      </c>
      <c r="AQ7">
        <v>0</v>
      </c>
      <c r="AR7">
        <v>20.965026364433314</v>
      </c>
      <c r="AS7">
        <v>14.257913876017533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25.623801306231552</v>
      </c>
      <c r="BB7">
        <f t="shared" si="0"/>
        <v>587.38579932131825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271.49790107847156</v>
      </c>
      <c r="L8">
        <v>0</v>
      </c>
      <c r="M8">
        <v>63.127669056218181</v>
      </c>
      <c r="N8">
        <v>51.522365024290032</v>
      </c>
      <c r="O8">
        <v>36.35251497911208</v>
      </c>
      <c r="P8">
        <v>14.807258890480961</v>
      </c>
      <c r="Q8">
        <v>3.016756154542485</v>
      </c>
      <c r="R8">
        <v>6.0345173608661824</v>
      </c>
      <c r="S8">
        <v>3.0166283050295863</v>
      </c>
      <c r="T8">
        <v>0</v>
      </c>
      <c r="U8">
        <v>52.045101394735831</v>
      </c>
      <c r="V8">
        <v>0</v>
      </c>
      <c r="W8">
        <v>5.0283434467203953</v>
      </c>
      <c r="X8">
        <v>15.08069277312477</v>
      </c>
      <c r="Y8">
        <v>0</v>
      </c>
      <c r="Z8">
        <v>2.8943500012523482</v>
      </c>
      <c r="AA8">
        <v>0</v>
      </c>
      <c r="AB8">
        <v>0</v>
      </c>
      <c r="AC8">
        <v>0</v>
      </c>
      <c r="AD8">
        <v>0</v>
      </c>
      <c r="AE8">
        <v>0</v>
      </c>
      <c r="AF8">
        <v>5.6856608596326446</v>
      </c>
      <c r="AG8">
        <v>29.103203895742013</v>
      </c>
      <c r="AH8">
        <v>0</v>
      </c>
      <c r="AI8">
        <v>0</v>
      </c>
      <c r="AJ8">
        <v>0</v>
      </c>
      <c r="AK8">
        <v>11.404490111667711</v>
      </c>
      <c r="AL8">
        <v>0</v>
      </c>
      <c r="AM8">
        <v>7.0559861865998741</v>
      </c>
      <c r="AN8">
        <v>0</v>
      </c>
      <c r="AO8">
        <v>0</v>
      </c>
      <c r="AP8">
        <v>0.11314556543519098</v>
      </c>
      <c r="AQ8">
        <v>0</v>
      </c>
      <c r="AR8">
        <v>20.965026364433314</v>
      </c>
      <c r="AS8">
        <v>14.257913876017533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25.623798158558738</v>
      </c>
      <c r="BB8">
        <f t="shared" si="0"/>
        <v>587.38572716581371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271.49790107847156</v>
      </c>
      <c r="L9">
        <v>0</v>
      </c>
      <c r="M9">
        <v>63.127669056218181</v>
      </c>
      <c r="N9">
        <v>51.522365024290032</v>
      </c>
      <c r="O9">
        <v>36.35251497911208</v>
      </c>
      <c r="P9">
        <v>14.807258890480961</v>
      </c>
      <c r="Q9">
        <v>3.016756154542485</v>
      </c>
      <c r="R9">
        <v>6.0345173608661824</v>
      </c>
      <c r="S9">
        <v>3.0166283050295863</v>
      </c>
      <c r="T9">
        <v>0</v>
      </c>
      <c r="U9">
        <v>52.045101394735831</v>
      </c>
      <c r="V9">
        <v>0</v>
      </c>
      <c r="W9">
        <v>5.0283434467203953</v>
      </c>
      <c r="X9">
        <v>15.08069277312477</v>
      </c>
      <c r="Y9">
        <v>0</v>
      </c>
      <c r="Z9">
        <v>2.8943500012523482</v>
      </c>
      <c r="AA9">
        <v>0</v>
      </c>
      <c r="AB9">
        <v>0</v>
      </c>
      <c r="AC9">
        <v>0</v>
      </c>
      <c r="AD9">
        <v>0</v>
      </c>
      <c r="AE9">
        <v>0</v>
      </c>
      <c r="AF9">
        <v>5.6856608596326446</v>
      </c>
      <c r="AG9">
        <v>29.103203895742013</v>
      </c>
      <c r="AH9">
        <v>0</v>
      </c>
      <c r="AI9">
        <v>0</v>
      </c>
      <c r="AJ9">
        <v>0</v>
      </c>
      <c r="AK9">
        <v>11.404490111667711</v>
      </c>
      <c r="AL9">
        <v>0</v>
      </c>
      <c r="AM9">
        <v>7.0559861865998741</v>
      </c>
      <c r="AN9">
        <v>0</v>
      </c>
      <c r="AO9">
        <v>0</v>
      </c>
      <c r="AP9">
        <v>0.11314556543519098</v>
      </c>
      <c r="AQ9">
        <v>0</v>
      </c>
      <c r="AR9">
        <v>23.159040751408892</v>
      </c>
      <c r="AS9">
        <v>14.257913876017533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25.715507959934317</v>
      </c>
      <c r="BB9">
        <f t="shared" si="0"/>
        <v>589.48803175141359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271.49790107847156</v>
      </c>
      <c r="L10">
        <v>0</v>
      </c>
      <c r="M10">
        <v>63.127669056218181</v>
      </c>
      <c r="N10">
        <v>51.522365024290032</v>
      </c>
      <c r="O10">
        <v>36.35251497911208</v>
      </c>
      <c r="P10">
        <v>14.807258890480961</v>
      </c>
      <c r="Q10">
        <v>3.016756154542485</v>
      </c>
      <c r="R10">
        <v>6.0345173608661824</v>
      </c>
      <c r="S10">
        <v>3.0166283050295863</v>
      </c>
      <c r="T10">
        <v>0</v>
      </c>
      <c r="U10">
        <v>52.045101394735831</v>
      </c>
      <c r="V10">
        <v>0</v>
      </c>
      <c r="W10">
        <v>5.0283434467203953</v>
      </c>
      <c r="X10">
        <v>15.08069277312477</v>
      </c>
      <c r="Y10">
        <v>0</v>
      </c>
      <c r="Z10">
        <v>2.8943500012523482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5.6856608596326446</v>
      </c>
      <c r="AG10">
        <v>29.103203895742013</v>
      </c>
      <c r="AH10">
        <v>0</v>
      </c>
      <c r="AI10">
        <v>0</v>
      </c>
      <c r="AJ10">
        <v>0</v>
      </c>
      <c r="AK10">
        <v>11.404490111667711</v>
      </c>
      <c r="AL10">
        <v>0</v>
      </c>
      <c r="AM10">
        <v>7.0559861865998741</v>
      </c>
      <c r="AN10">
        <v>0</v>
      </c>
      <c r="AO10">
        <v>0</v>
      </c>
      <c r="AP10">
        <v>0.11314556543519098</v>
      </c>
      <c r="AQ10">
        <v>0</v>
      </c>
      <c r="AR10">
        <v>23.159040751408892</v>
      </c>
      <c r="AS10">
        <v>14.257913876017533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25.715507959934317</v>
      </c>
      <c r="BB10">
        <f t="shared" si="0"/>
        <v>589.48803175141359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271.49790107847156</v>
      </c>
      <c r="L11">
        <v>0</v>
      </c>
      <c r="M11">
        <v>63.127669056218181</v>
      </c>
      <c r="N11">
        <v>51.522365024290032</v>
      </c>
      <c r="O11">
        <v>36.35251497911208</v>
      </c>
      <c r="P11">
        <v>14.807258890480961</v>
      </c>
      <c r="Q11">
        <v>3.016756154542485</v>
      </c>
      <c r="R11">
        <v>6.0345945269548693</v>
      </c>
      <c r="S11">
        <v>3.0166925204239474</v>
      </c>
      <c r="T11">
        <v>0</v>
      </c>
      <c r="U11">
        <v>52.045101394735831</v>
      </c>
      <c r="V11">
        <v>0</v>
      </c>
      <c r="W11">
        <v>5.0283434467203953</v>
      </c>
      <c r="X11">
        <v>15.08069277312477</v>
      </c>
      <c r="Y11">
        <v>0</v>
      </c>
      <c r="Z11">
        <v>2.8943500012523482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5.6856608596326446</v>
      </c>
      <c r="AG11">
        <v>29.103203895742013</v>
      </c>
      <c r="AH11">
        <v>0</v>
      </c>
      <c r="AI11">
        <v>0</v>
      </c>
      <c r="AJ11">
        <v>0</v>
      </c>
      <c r="AK11">
        <v>11.404490111667711</v>
      </c>
      <c r="AL11">
        <v>0</v>
      </c>
      <c r="AM11">
        <v>7.0559861865998741</v>
      </c>
      <c r="AN11">
        <v>0</v>
      </c>
      <c r="AO11">
        <v>0</v>
      </c>
      <c r="AP11">
        <v>0.11314556543519098</v>
      </c>
      <c r="AQ11">
        <v>0</v>
      </c>
      <c r="AR11">
        <v>23.159040751408892</v>
      </c>
      <c r="AS11">
        <v>14.257913876017533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25.715513869680311</v>
      </c>
      <c r="BB11">
        <f t="shared" si="0"/>
        <v>589.48816722315064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271.49790107847156</v>
      </c>
      <c r="L12">
        <v>0</v>
      </c>
      <c r="M12">
        <v>63.127669056218181</v>
      </c>
      <c r="N12">
        <v>51.522365024290032</v>
      </c>
      <c r="O12">
        <v>36.35251497911208</v>
      </c>
      <c r="P12">
        <v>14.807258890480961</v>
      </c>
      <c r="Q12">
        <v>3.016756154542485</v>
      </c>
      <c r="R12">
        <v>6.0345945269548693</v>
      </c>
      <c r="S12">
        <v>3.0166925204239474</v>
      </c>
      <c r="T12">
        <v>0</v>
      </c>
      <c r="U12">
        <v>52.045101394735831</v>
      </c>
      <c r="V12">
        <v>0</v>
      </c>
      <c r="W12">
        <v>5.0283434467203953</v>
      </c>
      <c r="X12">
        <v>15.08069277312477</v>
      </c>
      <c r="Y12">
        <v>0</v>
      </c>
      <c r="Z12">
        <v>2.8943500012523482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5.6856608596326446</v>
      </c>
      <c r="AG12">
        <v>29.103203895742013</v>
      </c>
      <c r="AH12">
        <v>0</v>
      </c>
      <c r="AI12">
        <v>0</v>
      </c>
      <c r="AJ12">
        <v>0</v>
      </c>
      <c r="AK12">
        <v>11.404490111667711</v>
      </c>
      <c r="AL12">
        <v>0</v>
      </c>
      <c r="AM12">
        <v>7.0559861865998741</v>
      </c>
      <c r="AN12">
        <v>0</v>
      </c>
      <c r="AO12">
        <v>0</v>
      </c>
      <c r="AP12">
        <v>0.11314556543519098</v>
      </c>
      <c r="AQ12">
        <v>0</v>
      </c>
      <c r="AR12">
        <v>23.159040751408892</v>
      </c>
      <c r="AS12">
        <v>14.257913876017533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25.715513869680311</v>
      </c>
      <c r="BB12">
        <f t="shared" si="0"/>
        <v>589.48816722315064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271.49790107847156</v>
      </c>
      <c r="L13">
        <v>0</v>
      </c>
      <c r="M13">
        <v>63.127669056218181</v>
      </c>
      <c r="N13">
        <v>51.522365024290032</v>
      </c>
      <c r="O13">
        <v>36.35251497911208</v>
      </c>
      <c r="P13">
        <v>14.807258890480961</v>
      </c>
      <c r="Q13">
        <v>3.016756154542485</v>
      </c>
      <c r="R13">
        <v>6.0345945269548693</v>
      </c>
      <c r="S13">
        <v>3.0166925204239474</v>
      </c>
      <c r="T13">
        <v>0</v>
      </c>
      <c r="U13">
        <v>52.045101394735831</v>
      </c>
      <c r="V13">
        <v>0</v>
      </c>
      <c r="W13">
        <v>5.0283434467203953</v>
      </c>
      <c r="X13">
        <v>15.08069277312477</v>
      </c>
      <c r="Y13">
        <v>0</v>
      </c>
      <c r="Z13">
        <v>2.8943500012523482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5.6856608596326446</v>
      </c>
      <c r="AG13">
        <v>29.103203895742013</v>
      </c>
      <c r="AH13">
        <v>0</v>
      </c>
      <c r="AI13">
        <v>0</v>
      </c>
      <c r="AJ13">
        <v>0</v>
      </c>
      <c r="AK13">
        <v>11.404490111667711</v>
      </c>
      <c r="AL13">
        <v>0</v>
      </c>
      <c r="AM13">
        <v>7.0559861865998741</v>
      </c>
      <c r="AN13">
        <v>0</v>
      </c>
      <c r="AO13">
        <v>0</v>
      </c>
      <c r="AP13">
        <v>0.11314556543519098</v>
      </c>
      <c r="AQ13">
        <v>0</v>
      </c>
      <c r="AR13">
        <v>20.47746761177207</v>
      </c>
      <c r="AS13">
        <v>14.257913876017533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25.603424112443491</v>
      </c>
      <c r="BB13">
        <f t="shared" si="0"/>
        <v>586.91868384075076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271.49790107847156</v>
      </c>
      <c r="L14">
        <v>0</v>
      </c>
      <c r="M14">
        <v>63.127669056218181</v>
      </c>
      <c r="N14">
        <v>51.522365024290032</v>
      </c>
      <c r="O14">
        <v>36.35251497911208</v>
      </c>
      <c r="P14">
        <v>14.807258890480961</v>
      </c>
      <c r="Q14">
        <v>3.016756154542485</v>
      </c>
      <c r="R14">
        <v>6.0345173608661824</v>
      </c>
      <c r="S14">
        <v>3.0166283050295863</v>
      </c>
      <c r="T14">
        <v>0</v>
      </c>
      <c r="U14">
        <v>52.045101394735831</v>
      </c>
      <c r="V14">
        <v>0</v>
      </c>
      <c r="W14">
        <v>5.0283434467203953</v>
      </c>
      <c r="X14">
        <v>15.08069277312477</v>
      </c>
      <c r="Y14">
        <v>0</v>
      </c>
      <c r="Z14">
        <v>2.8943500012523482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5.6856608596326446</v>
      </c>
      <c r="AG14">
        <v>29.103203895742013</v>
      </c>
      <c r="AH14">
        <v>0</v>
      </c>
      <c r="AI14">
        <v>0</v>
      </c>
      <c r="AJ14">
        <v>0</v>
      </c>
      <c r="AK14">
        <v>11.404490111667711</v>
      </c>
      <c r="AL14">
        <v>0</v>
      </c>
      <c r="AM14">
        <v>7.0559861865998741</v>
      </c>
      <c r="AN14">
        <v>0</v>
      </c>
      <c r="AO14">
        <v>0</v>
      </c>
      <c r="AP14">
        <v>0.11314556543519098</v>
      </c>
      <c r="AQ14">
        <v>0</v>
      </c>
      <c r="AR14">
        <v>20.47746761177207</v>
      </c>
      <c r="AS14">
        <v>14.257913876017533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25.603418202697497</v>
      </c>
      <c r="BB14">
        <f t="shared" si="0"/>
        <v>586.91854836901371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271.49790107847156</v>
      </c>
      <c r="L15">
        <v>0</v>
      </c>
      <c r="M15">
        <v>63.127669056218181</v>
      </c>
      <c r="N15">
        <v>51.522365024290032</v>
      </c>
      <c r="O15">
        <v>36.35251497911208</v>
      </c>
      <c r="P15">
        <v>14.798885882508706</v>
      </c>
      <c r="Q15">
        <v>3.016756154542485</v>
      </c>
      <c r="R15">
        <v>6.0345945269548693</v>
      </c>
      <c r="S15">
        <v>3.0166925204239474</v>
      </c>
      <c r="T15">
        <v>0</v>
      </c>
      <c r="U15">
        <v>52.045101394735831</v>
      </c>
      <c r="V15">
        <v>0</v>
      </c>
      <c r="W15">
        <v>5.0283434467203953</v>
      </c>
      <c r="X15">
        <v>15.08069277312477</v>
      </c>
      <c r="Y15">
        <v>0</v>
      </c>
      <c r="Z15">
        <v>2.8943500012523482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5.6856608596326446</v>
      </c>
      <c r="AG15">
        <v>29.103203895742013</v>
      </c>
      <c r="AH15">
        <v>0</v>
      </c>
      <c r="AI15">
        <v>0</v>
      </c>
      <c r="AJ15">
        <v>0</v>
      </c>
      <c r="AK15">
        <v>11.404490111667711</v>
      </c>
      <c r="AL15">
        <v>0</v>
      </c>
      <c r="AM15">
        <v>7.0559861865998741</v>
      </c>
      <c r="AN15">
        <v>0</v>
      </c>
      <c r="AO15">
        <v>0</v>
      </c>
      <c r="AP15">
        <v>0.11314556543519098</v>
      </c>
      <c r="AQ15">
        <v>0</v>
      </c>
      <c r="AR15">
        <v>20.47746761177207</v>
      </c>
      <c r="AS15">
        <v>14.376729805886036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25.608040626578749</v>
      </c>
      <c r="BB15">
        <f t="shared" si="0"/>
        <v>587.02451024851189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271.49790107847156</v>
      </c>
      <c r="L16">
        <v>0</v>
      </c>
      <c r="M16">
        <v>63.127669056218181</v>
      </c>
      <c r="N16">
        <v>51.522365024290032</v>
      </c>
      <c r="O16">
        <v>36.35251497911208</v>
      </c>
      <c r="P16">
        <v>14.798885882508706</v>
      </c>
      <c r="Q16">
        <v>3.016756154542485</v>
      </c>
      <c r="R16">
        <v>6.0345945269548693</v>
      </c>
      <c r="S16">
        <v>3.0166925204239474</v>
      </c>
      <c r="T16">
        <v>0</v>
      </c>
      <c r="U16">
        <v>52.045101394735831</v>
      </c>
      <c r="V16">
        <v>0</v>
      </c>
      <c r="W16">
        <v>5.0283434467203953</v>
      </c>
      <c r="X16">
        <v>15.08069277312477</v>
      </c>
      <c r="Y16">
        <v>0</v>
      </c>
      <c r="Z16">
        <v>2.8943500012523482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5.6856608596326446</v>
      </c>
      <c r="AG16">
        <v>29.103203895742013</v>
      </c>
      <c r="AH16">
        <v>0</v>
      </c>
      <c r="AI16">
        <v>0</v>
      </c>
      <c r="AJ16">
        <v>0</v>
      </c>
      <c r="AK16">
        <v>11.404490111667711</v>
      </c>
      <c r="AL16">
        <v>0</v>
      </c>
      <c r="AM16">
        <v>7.0559861865998741</v>
      </c>
      <c r="AN16">
        <v>0</v>
      </c>
      <c r="AO16">
        <v>0</v>
      </c>
      <c r="AP16">
        <v>0.11314556543519098</v>
      </c>
      <c r="AQ16">
        <v>0</v>
      </c>
      <c r="AR16">
        <v>20.47746761177207</v>
      </c>
      <c r="AS16">
        <v>14.376729805886036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25.608040626578749</v>
      </c>
      <c r="BB16">
        <f t="shared" si="0"/>
        <v>587.02451024851189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271.49790107847156</v>
      </c>
      <c r="L17">
        <v>0</v>
      </c>
      <c r="M17">
        <v>63.127669056218181</v>
      </c>
      <c r="N17">
        <v>51.522365024290032</v>
      </c>
      <c r="O17">
        <v>36.35251497911208</v>
      </c>
      <c r="P17">
        <v>14.798885882508706</v>
      </c>
      <c r="Q17">
        <v>3.016756154542485</v>
      </c>
      <c r="R17">
        <v>6.034749019783364</v>
      </c>
      <c r="S17">
        <v>3.016756810400647</v>
      </c>
      <c r="T17">
        <v>0</v>
      </c>
      <c r="U17">
        <v>52.045101394735831</v>
      </c>
      <c r="V17">
        <v>0</v>
      </c>
      <c r="W17">
        <v>5.0283434467203953</v>
      </c>
      <c r="X17">
        <v>15.08069277312477</v>
      </c>
      <c r="Y17">
        <v>0</v>
      </c>
      <c r="Z17">
        <v>2.8943500012523482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5.6856608596326446</v>
      </c>
      <c r="AG17">
        <v>29.103203895742013</v>
      </c>
      <c r="AH17">
        <v>0</v>
      </c>
      <c r="AI17">
        <v>0</v>
      </c>
      <c r="AJ17">
        <v>0</v>
      </c>
      <c r="AK17">
        <v>11.404490111667711</v>
      </c>
      <c r="AL17">
        <v>0</v>
      </c>
      <c r="AM17">
        <v>7.0559861865998741</v>
      </c>
      <c r="AN17">
        <v>0</v>
      </c>
      <c r="AO17">
        <v>0</v>
      </c>
      <c r="AP17">
        <v>0.11314556543519098</v>
      </c>
      <c r="AQ17">
        <v>0</v>
      </c>
      <c r="AR17">
        <v>19.502350106449594</v>
      </c>
      <c r="AS17">
        <v>14.376729805886036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25.567289859977528</v>
      </c>
      <c r="BB17">
        <f t="shared" si="0"/>
        <v>586.09036229259573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271.49790107847156</v>
      </c>
      <c r="L18">
        <v>0</v>
      </c>
      <c r="M18">
        <v>63.127669056218181</v>
      </c>
      <c r="N18">
        <v>51.522365024290032</v>
      </c>
      <c r="O18">
        <v>36.35251497911208</v>
      </c>
      <c r="P18">
        <v>14.798885882508706</v>
      </c>
      <c r="Q18">
        <v>3.016756154542485</v>
      </c>
      <c r="R18">
        <v>6.034749019783364</v>
      </c>
      <c r="S18">
        <v>3.016756810400647</v>
      </c>
      <c r="T18">
        <v>0</v>
      </c>
      <c r="U18">
        <v>52.045101394735831</v>
      </c>
      <c r="V18">
        <v>0</v>
      </c>
      <c r="W18">
        <v>5.0283434467203953</v>
      </c>
      <c r="X18">
        <v>15.08069277312477</v>
      </c>
      <c r="Y18">
        <v>0</v>
      </c>
      <c r="Z18">
        <v>2.8943500012523482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5.6856608596326446</v>
      </c>
      <c r="AG18">
        <v>29.103203895742013</v>
      </c>
      <c r="AH18">
        <v>0</v>
      </c>
      <c r="AI18">
        <v>0</v>
      </c>
      <c r="AJ18">
        <v>0</v>
      </c>
      <c r="AK18">
        <v>11.404490111667711</v>
      </c>
      <c r="AL18">
        <v>0</v>
      </c>
      <c r="AM18">
        <v>7.0559861865998741</v>
      </c>
      <c r="AN18">
        <v>0</v>
      </c>
      <c r="AO18">
        <v>0</v>
      </c>
      <c r="AP18">
        <v>0.11314556543519098</v>
      </c>
      <c r="AQ18">
        <v>0</v>
      </c>
      <c r="AR18">
        <v>19.502350106449594</v>
      </c>
      <c r="AS18">
        <v>14.376729805886036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25.567289859977528</v>
      </c>
      <c r="BB18">
        <f t="shared" si="0"/>
        <v>586.09036229259573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271.49790107847156</v>
      </c>
      <c r="L19">
        <v>0</v>
      </c>
      <c r="M19">
        <v>63.127669056218181</v>
      </c>
      <c r="N19">
        <v>51.522365024290032</v>
      </c>
      <c r="O19">
        <v>36.35251497911208</v>
      </c>
      <c r="P19">
        <v>14.798885882508706</v>
      </c>
      <c r="Q19">
        <v>3.016756154542485</v>
      </c>
      <c r="R19">
        <v>6.034749019783364</v>
      </c>
      <c r="S19">
        <v>3.016756810400647</v>
      </c>
      <c r="T19">
        <v>0</v>
      </c>
      <c r="U19">
        <v>52.045101394735831</v>
      </c>
      <c r="V19">
        <v>8.2864060263251709</v>
      </c>
      <c r="W19">
        <v>5.0283434467203953</v>
      </c>
      <c r="X19">
        <v>15.08069277312477</v>
      </c>
      <c r="Y19">
        <v>0</v>
      </c>
      <c r="Z19">
        <v>2.8943500012523482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5.6856608596326446</v>
      </c>
      <c r="AG19">
        <v>29.103203895742013</v>
      </c>
      <c r="AH19">
        <v>0</v>
      </c>
      <c r="AI19">
        <v>0</v>
      </c>
      <c r="AJ19">
        <v>0</v>
      </c>
      <c r="AK19">
        <v>11.404490111667711</v>
      </c>
      <c r="AL19">
        <v>0</v>
      </c>
      <c r="AM19">
        <v>7.0559861865998741</v>
      </c>
      <c r="AN19">
        <v>0</v>
      </c>
      <c r="AO19">
        <v>0</v>
      </c>
      <c r="AP19">
        <v>0.11314556543519098</v>
      </c>
      <c r="AQ19">
        <v>0</v>
      </c>
      <c r="AR19">
        <v>19.502350106449594</v>
      </c>
      <c r="AS19">
        <v>14.376729805886036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25.913661631877922</v>
      </c>
      <c r="BB19">
        <f t="shared" si="0"/>
        <v>594.03039654702047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271.49790107847156</v>
      </c>
      <c r="L20">
        <v>0</v>
      </c>
      <c r="M20">
        <v>63.127669056218181</v>
      </c>
      <c r="N20">
        <v>51.522365024290032</v>
      </c>
      <c r="O20">
        <v>36.35251497911208</v>
      </c>
      <c r="P20">
        <v>14.798885882508706</v>
      </c>
      <c r="Q20">
        <v>3.016756154542485</v>
      </c>
      <c r="R20">
        <v>6.0346715373438737</v>
      </c>
      <c r="S20">
        <v>3.0166925204239474</v>
      </c>
      <c r="T20">
        <v>0</v>
      </c>
      <c r="U20">
        <v>52.045101394735831</v>
      </c>
      <c r="V20">
        <v>8.2864060263251709</v>
      </c>
      <c r="W20">
        <v>5.0283434467203953</v>
      </c>
      <c r="X20">
        <v>15.08069277312477</v>
      </c>
      <c r="Y20">
        <v>0</v>
      </c>
      <c r="Z20">
        <v>2.8943500012523482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5.6856608596326446</v>
      </c>
      <c r="AG20">
        <v>29.103203895742013</v>
      </c>
      <c r="AH20">
        <v>0</v>
      </c>
      <c r="AI20">
        <v>0</v>
      </c>
      <c r="AJ20">
        <v>0</v>
      </c>
      <c r="AK20">
        <v>11.404490111667711</v>
      </c>
      <c r="AL20">
        <v>0</v>
      </c>
      <c r="AM20">
        <v>7.0559861865998741</v>
      </c>
      <c r="AN20">
        <v>0</v>
      </c>
      <c r="AO20">
        <v>0</v>
      </c>
      <c r="AP20">
        <v>0.11314556543519098</v>
      </c>
      <c r="AQ20">
        <v>0</v>
      </c>
      <c r="AR20">
        <v>19.502350106449594</v>
      </c>
      <c r="AS20">
        <v>14.376729805886036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25.913655705790923</v>
      </c>
      <c r="BB20">
        <f t="shared" si="0"/>
        <v>594.03026070069131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271.49790107847156</v>
      </c>
      <c r="L21">
        <v>0</v>
      </c>
      <c r="M21">
        <v>63.127669056218181</v>
      </c>
      <c r="N21">
        <v>51.522365024290032</v>
      </c>
      <c r="O21">
        <v>36.35251497911208</v>
      </c>
      <c r="P21">
        <v>14.798885882508706</v>
      </c>
      <c r="Q21">
        <v>3.016756154542485</v>
      </c>
      <c r="R21">
        <v>6.0346717465753539</v>
      </c>
      <c r="S21">
        <v>3.0166925204239474</v>
      </c>
      <c r="T21">
        <v>0</v>
      </c>
      <c r="U21">
        <v>52.045101394735831</v>
      </c>
      <c r="V21">
        <v>8.2864060263251709</v>
      </c>
      <c r="W21">
        <v>5.0283434467203953</v>
      </c>
      <c r="X21">
        <v>15.08069277312477</v>
      </c>
      <c r="Y21">
        <v>0</v>
      </c>
      <c r="Z21">
        <v>2.8943500012523482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5.6856608596326446</v>
      </c>
      <c r="AG21">
        <v>29.103203895742013</v>
      </c>
      <c r="AH21">
        <v>0</v>
      </c>
      <c r="AI21">
        <v>0</v>
      </c>
      <c r="AJ21">
        <v>0</v>
      </c>
      <c r="AK21">
        <v>11.404490111667711</v>
      </c>
      <c r="AL21">
        <v>0</v>
      </c>
      <c r="AM21">
        <v>7.0559861865998741</v>
      </c>
      <c r="AN21">
        <v>0</v>
      </c>
      <c r="AO21">
        <v>0</v>
      </c>
      <c r="AP21">
        <v>0.11314556543519098</v>
      </c>
      <c r="AQ21">
        <v>0</v>
      </c>
      <c r="AR21">
        <v>17.552115095804631</v>
      </c>
      <c r="AS21">
        <v>14.376729805886036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25.832135891091838</v>
      </c>
      <c r="BB21">
        <f t="shared" si="0"/>
        <v>592.16154571397681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271.49790107847156</v>
      </c>
      <c r="L22">
        <v>0</v>
      </c>
      <c r="M22">
        <v>63.127669056218181</v>
      </c>
      <c r="N22">
        <v>51.522365024290032</v>
      </c>
      <c r="O22">
        <v>36.35251497911208</v>
      </c>
      <c r="P22">
        <v>14.798885882508706</v>
      </c>
      <c r="Q22">
        <v>3.016756154542485</v>
      </c>
      <c r="R22">
        <v>6.034749019783364</v>
      </c>
      <c r="S22">
        <v>3.0166925204239474</v>
      </c>
      <c r="T22">
        <v>0</v>
      </c>
      <c r="U22">
        <v>52.045101394735831</v>
      </c>
      <c r="V22">
        <v>8.2864060263251709</v>
      </c>
      <c r="W22">
        <v>5.0283434467203953</v>
      </c>
      <c r="X22">
        <v>15.08069277312477</v>
      </c>
      <c r="Y22">
        <v>0</v>
      </c>
      <c r="Z22">
        <v>0.48579223544145272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5.6856608596326446</v>
      </c>
      <c r="AG22">
        <v>29.103203895742013</v>
      </c>
      <c r="AH22">
        <v>0</v>
      </c>
      <c r="AI22">
        <v>0</v>
      </c>
      <c r="AJ22">
        <v>0</v>
      </c>
      <c r="AK22">
        <v>11.404490111667711</v>
      </c>
      <c r="AL22">
        <v>0</v>
      </c>
      <c r="AM22">
        <v>7.0559861865998741</v>
      </c>
      <c r="AN22">
        <v>0</v>
      </c>
      <c r="AO22">
        <v>0</v>
      </c>
      <c r="AP22">
        <v>0.11314556543519098</v>
      </c>
      <c r="AQ22">
        <v>0</v>
      </c>
      <c r="AR22">
        <v>17.552115095804631</v>
      </c>
      <c r="AS22">
        <v>14.376729805886036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25.731461406501033</v>
      </c>
      <c r="BB22">
        <f t="shared" si="0"/>
        <v>589.85373970596481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331.82996486181878</v>
      </c>
      <c r="L23">
        <v>0</v>
      </c>
      <c r="M23">
        <v>63.127669056218181</v>
      </c>
      <c r="N23">
        <v>51.522365024290032</v>
      </c>
      <c r="O23">
        <v>36.35251497911208</v>
      </c>
      <c r="P23">
        <v>14.798885882508706</v>
      </c>
      <c r="Q23">
        <v>3.016756154542485</v>
      </c>
      <c r="R23">
        <v>6.0312483275707169</v>
      </c>
      <c r="S23">
        <v>3.0185751408891677</v>
      </c>
      <c r="T23">
        <v>0</v>
      </c>
      <c r="U23">
        <v>52.045101394735831</v>
      </c>
      <c r="V23">
        <v>8.463891204034093</v>
      </c>
      <c r="W23">
        <v>5.0283434467203953</v>
      </c>
      <c r="X23">
        <v>51.282894268429658</v>
      </c>
      <c r="Y23">
        <v>0</v>
      </c>
      <c r="Z23">
        <v>0.48579223544145272</v>
      </c>
      <c r="AA23">
        <v>1.6746583243581716</v>
      </c>
      <c r="AB23">
        <v>0</v>
      </c>
      <c r="AC23">
        <v>0</v>
      </c>
      <c r="AD23">
        <v>0</v>
      </c>
      <c r="AE23">
        <v>0</v>
      </c>
      <c r="AF23">
        <v>5.6856608596326446</v>
      </c>
      <c r="AG23">
        <v>29.103203895742013</v>
      </c>
      <c r="AH23">
        <v>8.4506390930912101</v>
      </c>
      <c r="AI23">
        <v>0</v>
      </c>
      <c r="AJ23">
        <v>0</v>
      </c>
      <c r="AK23">
        <v>11.404490111667711</v>
      </c>
      <c r="AL23">
        <v>0</v>
      </c>
      <c r="AM23">
        <v>7.0559861865998741</v>
      </c>
      <c r="AN23">
        <v>0</v>
      </c>
      <c r="AO23">
        <v>0</v>
      </c>
      <c r="AP23">
        <v>0.11314556543519098</v>
      </c>
      <c r="AQ23">
        <v>0</v>
      </c>
      <c r="AR23">
        <v>17.552115095804631</v>
      </c>
      <c r="AS23">
        <v>14.376729805886036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30.197182372227253</v>
      </c>
      <c r="BB23">
        <f t="shared" si="0"/>
        <v>692.22344854230164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392.1618060718572</v>
      </c>
      <c r="L24">
        <v>6.3243221720944014</v>
      </c>
      <c r="M24">
        <v>63.127669056218181</v>
      </c>
      <c r="N24">
        <v>51.522365024290032</v>
      </c>
      <c r="O24">
        <v>36.35251497911208</v>
      </c>
      <c r="P24">
        <v>14.798885882508706</v>
      </c>
      <c r="Q24">
        <v>5.0303678004867729</v>
      </c>
      <c r="R24">
        <v>18.436154974563184</v>
      </c>
      <c r="S24">
        <v>3.0185751408891677</v>
      </c>
      <c r="T24">
        <v>0</v>
      </c>
      <c r="U24">
        <v>52.045101394735831</v>
      </c>
      <c r="V24">
        <v>8.4646367665156816</v>
      </c>
      <c r="W24">
        <v>15.36174103160794</v>
      </c>
      <c r="X24">
        <v>65.143574539658374</v>
      </c>
      <c r="Y24">
        <v>0</v>
      </c>
      <c r="Z24">
        <v>0.48579223544145272</v>
      </c>
      <c r="AA24">
        <v>6.1753023418910464</v>
      </c>
      <c r="AB24">
        <v>0</v>
      </c>
      <c r="AC24">
        <v>0</v>
      </c>
      <c r="AD24">
        <v>0</v>
      </c>
      <c r="AE24">
        <v>0</v>
      </c>
      <c r="AF24">
        <v>5.6856608596326446</v>
      </c>
      <c r="AG24">
        <v>29.103203895742013</v>
      </c>
      <c r="AH24">
        <v>16.90127818618242</v>
      </c>
      <c r="AI24">
        <v>0</v>
      </c>
      <c r="AJ24">
        <v>0</v>
      </c>
      <c r="AK24">
        <v>11.404490111667711</v>
      </c>
      <c r="AL24">
        <v>0</v>
      </c>
      <c r="AM24">
        <v>7.0559861865998741</v>
      </c>
      <c r="AN24">
        <v>0</v>
      </c>
      <c r="AO24">
        <v>0</v>
      </c>
      <c r="AP24">
        <v>0.11314556543519098</v>
      </c>
      <c r="AQ24">
        <v>9.7193222379461499</v>
      </c>
      <c r="AR24">
        <v>17.552115095804631</v>
      </c>
      <c r="AS24">
        <v>14.376729805886036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35.545078988712795</v>
      </c>
      <c r="BB24">
        <f t="shared" si="0"/>
        <v>814.81566236805406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452.49173287641275</v>
      </c>
      <c r="L25">
        <v>6.3243221720944014</v>
      </c>
      <c r="M25">
        <v>63.127669056218181</v>
      </c>
      <c r="N25">
        <v>51.522365024290032</v>
      </c>
      <c r="O25">
        <v>36.35251497911208</v>
      </c>
      <c r="P25">
        <v>14.798885882508706</v>
      </c>
      <c r="Q25">
        <v>9.5276594025295527</v>
      </c>
      <c r="R25">
        <v>18.434240066106536</v>
      </c>
      <c r="S25">
        <v>11.502634591731118</v>
      </c>
      <c r="T25">
        <v>0</v>
      </c>
      <c r="U25">
        <v>52.045101394735831</v>
      </c>
      <c r="V25">
        <v>8.4646367665156816</v>
      </c>
      <c r="W25">
        <v>15.36174103160794</v>
      </c>
      <c r="X25">
        <v>65.143574539658374</v>
      </c>
      <c r="Y25">
        <v>0</v>
      </c>
      <c r="Z25">
        <v>0.48579223544145272</v>
      </c>
      <c r="AA25">
        <v>6.1753023418910464</v>
      </c>
      <c r="AB25">
        <v>0</v>
      </c>
      <c r="AC25">
        <v>0.68314314235023987</v>
      </c>
      <c r="AD25">
        <v>0</v>
      </c>
      <c r="AE25">
        <v>0</v>
      </c>
      <c r="AF25">
        <v>5.6856608596326446</v>
      </c>
      <c r="AG25">
        <v>29.103203895742013</v>
      </c>
      <c r="AH25">
        <v>16.90127818618242</v>
      </c>
      <c r="AI25">
        <v>0</v>
      </c>
      <c r="AJ25">
        <v>0</v>
      </c>
      <c r="AK25">
        <v>11.404490111667711</v>
      </c>
      <c r="AL25">
        <v>0</v>
      </c>
      <c r="AM25">
        <v>7.0559861865998741</v>
      </c>
      <c r="AN25">
        <v>0</v>
      </c>
      <c r="AO25">
        <v>0</v>
      </c>
      <c r="AP25">
        <v>0.11314556543519098</v>
      </c>
      <c r="AQ25">
        <v>29.157966713838448</v>
      </c>
      <c r="AR25">
        <v>17.552115095804631</v>
      </c>
      <c r="AS25">
        <v>14.376729805886036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39.450501082422846</v>
      </c>
      <c r="BB25">
        <f t="shared" si="0"/>
        <v>904.34139084157005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514.03053790070794</v>
      </c>
      <c r="L26">
        <v>6.3243221720944014</v>
      </c>
      <c r="M26">
        <v>63.127669056218181</v>
      </c>
      <c r="N26">
        <v>51.522365024290032</v>
      </c>
      <c r="O26">
        <v>36.35251497911208</v>
      </c>
      <c r="P26">
        <v>14.798885882508706</v>
      </c>
      <c r="Q26">
        <v>9.5276594025295527</v>
      </c>
      <c r="R26">
        <v>18.434240066106536</v>
      </c>
      <c r="S26">
        <v>11.502634591731118</v>
      </c>
      <c r="T26">
        <v>0</v>
      </c>
      <c r="U26">
        <v>52.045101394735831</v>
      </c>
      <c r="V26">
        <v>8.4646367665156816</v>
      </c>
      <c r="W26">
        <v>15.36174103160794</v>
      </c>
      <c r="X26">
        <v>65.143574539658374</v>
      </c>
      <c r="Y26">
        <v>0</v>
      </c>
      <c r="Z26">
        <v>0.48579223544145272</v>
      </c>
      <c r="AA26">
        <v>7.849960666249217</v>
      </c>
      <c r="AB26">
        <v>1.4909322881444373</v>
      </c>
      <c r="AC26">
        <v>4.3265738319766225</v>
      </c>
      <c r="AD26">
        <v>0</v>
      </c>
      <c r="AE26">
        <v>0</v>
      </c>
      <c r="AF26">
        <v>5.6856608596326446</v>
      </c>
      <c r="AG26">
        <v>29.103203895742013</v>
      </c>
      <c r="AH26">
        <v>16.90127818618242</v>
      </c>
      <c r="AI26">
        <v>0</v>
      </c>
      <c r="AJ26">
        <v>0</v>
      </c>
      <c r="AK26">
        <v>11.404490111667711</v>
      </c>
      <c r="AL26">
        <v>0</v>
      </c>
      <c r="AM26">
        <v>7.0559861865998741</v>
      </c>
      <c r="AN26">
        <v>0</v>
      </c>
      <c r="AO26">
        <v>0</v>
      </c>
      <c r="AP26">
        <v>0.11314556543519098</v>
      </c>
      <c r="AQ26">
        <v>38.8772889517846</v>
      </c>
      <c r="AR26">
        <v>17.552115095804631</v>
      </c>
      <c r="AS26">
        <v>14.376729805886036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42.713707892413488</v>
      </c>
      <c r="BB26">
        <f t="shared" si="0"/>
        <v>979.14533259594975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514.03053790070794</v>
      </c>
      <c r="L27">
        <v>6.3243221720944014</v>
      </c>
      <c r="M27">
        <v>63.127669056218181</v>
      </c>
      <c r="N27">
        <v>51.522365024290032</v>
      </c>
      <c r="O27">
        <v>36.35251497911208</v>
      </c>
      <c r="P27">
        <v>14.798885882508706</v>
      </c>
      <c r="Q27">
        <v>9.5262486090879808</v>
      </c>
      <c r="R27">
        <v>18.434240066106536</v>
      </c>
      <c r="S27">
        <v>11.501579454435749</v>
      </c>
      <c r="T27">
        <v>0</v>
      </c>
      <c r="U27">
        <v>52.045101394735831</v>
      </c>
      <c r="V27">
        <v>8.4646367665156816</v>
      </c>
      <c r="W27">
        <v>15.36174103160794</v>
      </c>
      <c r="X27">
        <v>65.143574539658374</v>
      </c>
      <c r="Y27">
        <v>0</v>
      </c>
      <c r="Z27">
        <v>2.9147534126487162</v>
      </c>
      <c r="AA27">
        <v>11.164388829054477</v>
      </c>
      <c r="AB27">
        <v>5.8444543911500721</v>
      </c>
      <c r="AC27">
        <v>4.3265738319766225</v>
      </c>
      <c r="AD27">
        <v>4.0735806924441658</v>
      </c>
      <c r="AE27">
        <v>0</v>
      </c>
      <c r="AF27">
        <v>5.6856608596326446</v>
      </c>
      <c r="AG27">
        <v>29.103203895742013</v>
      </c>
      <c r="AH27">
        <v>29.577236825819242</v>
      </c>
      <c r="AI27">
        <v>1.7073406251304526</v>
      </c>
      <c r="AJ27">
        <v>0</v>
      </c>
      <c r="AK27">
        <v>11.404490111667711</v>
      </c>
      <c r="AL27">
        <v>0</v>
      </c>
      <c r="AM27">
        <v>7.0559861865998741</v>
      </c>
      <c r="AN27">
        <v>0</v>
      </c>
      <c r="AO27">
        <v>0</v>
      </c>
      <c r="AP27">
        <v>0.11314556543519098</v>
      </c>
      <c r="AQ27">
        <v>35.667237570444584</v>
      </c>
      <c r="AR27">
        <v>19.502350106449594</v>
      </c>
      <c r="AS27">
        <v>13.960874051346273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43.837110202203462</v>
      </c>
      <c r="BB27">
        <f t="shared" si="0"/>
        <v>1004.8975836304174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514.03053790070794</v>
      </c>
      <c r="L28">
        <v>6.3243221720944014</v>
      </c>
      <c r="M28">
        <v>63.127669056218181</v>
      </c>
      <c r="N28">
        <v>51.522365024290032</v>
      </c>
      <c r="O28">
        <v>36.35251497911208</v>
      </c>
      <c r="P28">
        <v>14.798885882508706</v>
      </c>
      <c r="Q28">
        <v>9.5262486090879808</v>
      </c>
      <c r="R28">
        <v>18.434240066106536</v>
      </c>
      <c r="S28">
        <v>11.501579454435749</v>
      </c>
      <c r="T28">
        <v>0</v>
      </c>
      <c r="U28">
        <v>52.045101394735831</v>
      </c>
      <c r="V28">
        <v>8.4646367665156816</v>
      </c>
      <c r="W28">
        <v>15.36174103160794</v>
      </c>
      <c r="X28">
        <v>65.143574539658374</v>
      </c>
      <c r="Y28">
        <v>0</v>
      </c>
      <c r="Z28">
        <v>5.7887004608641206</v>
      </c>
      <c r="AA28">
        <v>12.409218311834691</v>
      </c>
      <c r="AB28">
        <v>11.748546608954289</v>
      </c>
      <c r="AC28">
        <v>8.6616875689835098</v>
      </c>
      <c r="AD28">
        <v>8.1471613848883315</v>
      </c>
      <c r="AE28">
        <v>0</v>
      </c>
      <c r="AF28">
        <v>5.6856608596326446</v>
      </c>
      <c r="AG28">
        <v>29.103203895742013</v>
      </c>
      <c r="AH28">
        <v>41.746157299415572</v>
      </c>
      <c r="AI28">
        <v>7.3984748480484237</v>
      </c>
      <c r="AJ28">
        <v>0</v>
      </c>
      <c r="AK28">
        <v>11.404490111667711</v>
      </c>
      <c r="AL28">
        <v>0</v>
      </c>
      <c r="AM28">
        <v>7.0559861865998741</v>
      </c>
      <c r="AN28">
        <v>0</v>
      </c>
      <c r="AO28">
        <v>0</v>
      </c>
      <c r="AP28">
        <v>0.11314556543519098</v>
      </c>
      <c r="AQ28">
        <v>38.8772889517846</v>
      </c>
      <c r="AR28">
        <v>19.502350106449594</v>
      </c>
      <c r="AS28">
        <v>13.960874051346273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45.488279977108647</v>
      </c>
      <c r="BB28">
        <f t="shared" si="0"/>
        <v>1042.7480831116175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514.03053790070794</v>
      </c>
      <c r="L29">
        <v>6.3243221720944014</v>
      </c>
      <c r="M29">
        <v>63.127669056218181</v>
      </c>
      <c r="N29">
        <v>51.522365024290032</v>
      </c>
      <c r="O29">
        <v>36.35251497911208</v>
      </c>
      <c r="P29">
        <v>14.798885882508706</v>
      </c>
      <c r="Q29">
        <v>9.5262486090879808</v>
      </c>
      <c r="R29">
        <v>18.434240066106536</v>
      </c>
      <c r="S29">
        <v>11.501579454435749</v>
      </c>
      <c r="T29">
        <v>0</v>
      </c>
      <c r="U29">
        <v>52.045101394735831</v>
      </c>
      <c r="V29">
        <v>8.4646367665156816</v>
      </c>
      <c r="W29">
        <v>15.36174103160794</v>
      </c>
      <c r="X29">
        <v>65.143574539658374</v>
      </c>
      <c r="Y29">
        <v>0</v>
      </c>
      <c r="Z29">
        <v>5.7887004608641206</v>
      </c>
      <c r="AA29">
        <v>12.409218311834691</v>
      </c>
      <c r="AB29">
        <v>17.67649306553955</v>
      </c>
      <c r="AC29">
        <v>8.6616875689835098</v>
      </c>
      <c r="AD29">
        <v>12.220742077332497</v>
      </c>
      <c r="AE29">
        <v>0</v>
      </c>
      <c r="AF29">
        <v>11.093972685451888</v>
      </c>
      <c r="AG29">
        <v>29.103203895742013</v>
      </c>
      <c r="AH29">
        <v>52.182696287622619</v>
      </c>
      <c r="AI29">
        <v>7.3984748480484237</v>
      </c>
      <c r="AJ29">
        <v>0</v>
      </c>
      <c r="AK29">
        <v>11.404490111667711</v>
      </c>
      <c r="AL29">
        <v>0</v>
      </c>
      <c r="AM29">
        <v>7.0559861865998741</v>
      </c>
      <c r="AN29">
        <v>0</v>
      </c>
      <c r="AO29">
        <v>0</v>
      </c>
      <c r="AP29">
        <v>0.11314556543519098</v>
      </c>
      <c r="AQ29">
        <v>38.8772889517846</v>
      </c>
      <c r="AR29">
        <v>23.159040751408892</v>
      </c>
      <c r="AS29">
        <v>13.960874051346273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46.721508244923683</v>
      </c>
      <c r="BB29">
        <f t="shared" si="0"/>
        <v>1071.0179234518178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514.03053790070794</v>
      </c>
      <c r="L30">
        <v>6.3243221720944014</v>
      </c>
      <c r="M30">
        <v>63.127669056218181</v>
      </c>
      <c r="N30">
        <v>51.522365024290032</v>
      </c>
      <c r="O30">
        <v>36.35251497911208</v>
      </c>
      <c r="P30">
        <v>14.798885882508706</v>
      </c>
      <c r="Q30">
        <v>9.5262486090879808</v>
      </c>
      <c r="R30">
        <v>18.434240066106536</v>
      </c>
      <c r="S30">
        <v>11.501579454435749</v>
      </c>
      <c r="T30">
        <v>0</v>
      </c>
      <c r="U30">
        <v>52.045101394735831</v>
      </c>
      <c r="V30">
        <v>8.4646367665156816</v>
      </c>
      <c r="W30">
        <v>15.36174103160794</v>
      </c>
      <c r="X30">
        <v>65.143574539658374</v>
      </c>
      <c r="Y30">
        <v>0</v>
      </c>
      <c r="Z30">
        <v>5.7887004608641206</v>
      </c>
      <c r="AA30">
        <v>12.409218311834691</v>
      </c>
      <c r="AB30">
        <v>17.67649306553955</v>
      </c>
      <c r="AC30">
        <v>8.6616875689835098</v>
      </c>
      <c r="AD30">
        <v>12.220742077332497</v>
      </c>
      <c r="AE30">
        <v>0</v>
      </c>
      <c r="AF30">
        <v>11.093972685451888</v>
      </c>
      <c r="AG30">
        <v>29.103203895742013</v>
      </c>
      <c r="AH30">
        <v>52.182696287622619</v>
      </c>
      <c r="AI30">
        <v>7.3984748480484237</v>
      </c>
      <c r="AJ30">
        <v>0</v>
      </c>
      <c r="AK30">
        <v>11.404490111667711</v>
      </c>
      <c r="AL30">
        <v>0</v>
      </c>
      <c r="AM30">
        <v>7.0559861865998741</v>
      </c>
      <c r="AN30">
        <v>0</v>
      </c>
      <c r="AO30">
        <v>0</v>
      </c>
      <c r="AP30">
        <v>0.11314556543519098</v>
      </c>
      <c r="AQ30">
        <v>38.8772889517846</v>
      </c>
      <c r="AR30">
        <v>23.159040751408892</v>
      </c>
      <c r="AS30">
        <v>13.960874051346273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46.721508244923683</v>
      </c>
      <c r="BB30">
        <f t="shared" si="0"/>
        <v>1071.0179234518178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514.03053790070794</v>
      </c>
      <c r="L31">
        <v>6.3243221720944014</v>
      </c>
      <c r="M31">
        <v>63.127669056218181</v>
      </c>
      <c r="N31">
        <v>51.522365024290032</v>
      </c>
      <c r="O31">
        <v>36.35251497911208</v>
      </c>
      <c r="P31">
        <v>14.798885882508706</v>
      </c>
      <c r="Q31">
        <v>9.5262486090879808</v>
      </c>
      <c r="R31">
        <v>18.434240066106536</v>
      </c>
      <c r="S31">
        <v>11.501579454435749</v>
      </c>
      <c r="T31">
        <v>0</v>
      </c>
      <c r="U31">
        <v>52.045101394735831</v>
      </c>
      <c r="V31">
        <v>8.4646367665156816</v>
      </c>
      <c r="W31">
        <v>15.36174103160794</v>
      </c>
      <c r="X31">
        <v>65.143574539658374</v>
      </c>
      <c r="Y31">
        <v>0</v>
      </c>
      <c r="Z31">
        <v>5.7887004608641206</v>
      </c>
      <c r="AA31">
        <v>12.409218311834691</v>
      </c>
      <c r="AB31">
        <v>17.67649306553955</v>
      </c>
      <c r="AC31">
        <v>8.6616875689835098</v>
      </c>
      <c r="AD31">
        <v>12.220742077332497</v>
      </c>
      <c r="AE31">
        <v>0</v>
      </c>
      <c r="AF31">
        <v>11.093972685451888</v>
      </c>
      <c r="AG31">
        <v>29.103203895742013</v>
      </c>
      <c r="AH31">
        <v>52.182696287622619</v>
      </c>
      <c r="AI31">
        <v>7.3984748480484237</v>
      </c>
      <c r="AJ31">
        <v>0</v>
      </c>
      <c r="AK31">
        <v>11.404490111667711</v>
      </c>
      <c r="AL31">
        <v>0</v>
      </c>
      <c r="AM31">
        <v>7.0559861865998741</v>
      </c>
      <c r="AN31">
        <v>0</v>
      </c>
      <c r="AO31">
        <v>0</v>
      </c>
      <c r="AP31">
        <v>0.11314556543519098</v>
      </c>
      <c r="AQ31">
        <v>38.8772889517846</v>
      </c>
      <c r="AR31">
        <v>19.502350106449594</v>
      </c>
      <c r="AS31">
        <v>13.960874051346273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46.568658575964378</v>
      </c>
      <c r="BB31">
        <f t="shared" si="0"/>
        <v>1067.5140824758178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514.03053790070794</v>
      </c>
      <c r="L32">
        <v>6.3243221720944014</v>
      </c>
      <c r="M32">
        <v>63.127669056218181</v>
      </c>
      <c r="N32">
        <v>51.522365024290032</v>
      </c>
      <c r="O32">
        <v>36.35251497911208</v>
      </c>
      <c r="P32">
        <v>14.798885882508706</v>
      </c>
      <c r="Q32">
        <v>9.5262486090879808</v>
      </c>
      <c r="R32">
        <v>18.434240066106536</v>
      </c>
      <c r="S32">
        <v>11.501579454435749</v>
      </c>
      <c r="T32">
        <v>0</v>
      </c>
      <c r="U32">
        <v>52.045101394735831</v>
      </c>
      <c r="V32">
        <v>8.4646367665156816</v>
      </c>
      <c r="W32">
        <v>15.36174103160794</v>
      </c>
      <c r="X32">
        <v>65.143574539658374</v>
      </c>
      <c r="Y32">
        <v>0</v>
      </c>
      <c r="Z32">
        <v>5.7887004608641206</v>
      </c>
      <c r="AA32">
        <v>12.409218311834691</v>
      </c>
      <c r="AB32">
        <v>17.67649306553955</v>
      </c>
      <c r="AC32">
        <v>8.6616875689835098</v>
      </c>
      <c r="AD32">
        <v>12.220742077332497</v>
      </c>
      <c r="AE32">
        <v>0</v>
      </c>
      <c r="AF32">
        <v>11.093972685451888</v>
      </c>
      <c r="AG32">
        <v>29.103203895742013</v>
      </c>
      <c r="AH32">
        <v>52.182696287622619</v>
      </c>
      <c r="AI32">
        <v>7.3984748480484237</v>
      </c>
      <c r="AJ32">
        <v>0</v>
      </c>
      <c r="AK32">
        <v>11.404490111667711</v>
      </c>
      <c r="AL32">
        <v>0</v>
      </c>
      <c r="AM32">
        <v>7.0559861865998741</v>
      </c>
      <c r="AN32">
        <v>0</v>
      </c>
      <c r="AO32">
        <v>0</v>
      </c>
      <c r="AP32">
        <v>0.11314556543519098</v>
      </c>
      <c r="AQ32">
        <v>38.8772889517846</v>
      </c>
      <c r="AR32">
        <v>19.502350106449594</v>
      </c>
      <c r="AS32">
        <v>13.960874051346273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46.568658575964378</v>
      </c>
      <c r="BB32">
        <f t="shared" si="0"/>
        <v>1067.5140824758178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514.03053790070794</v>
      </c>
      <c r="L33">
        <v>6.3243221720944014</v>
      </c>
      <c r="M33">
        <v>63.127669056218181</v>
      </c>
      <c r="N33">
        <v>51.522365024290032</v>
      </c>
      <c r="O33">
        <v>36.35251497911208</v>
      </c>
      <c r="P33">
        <v>14.798885882508706</v>
      </c>
      <c r="Q33">
        <v>9.5262486090879808</v>
      </c>
      <c r="R33">
        <v>18.434240066106536</v>
      </c>
      <c r="S33">
        <v>11.501579454435749</v>
      </c>
      <c r="T33">
        <v>0</v>
      </c>
      <c r="U33">
        <v>52.045101394735831</v>
      </c>
      <c r="V33">
        <v>8.4646367665156816</v>
      </c>
      <c r="W33">
        <v>15.36174103160794</v>
      </c>
      <c r="X33">
        <v>65.143574539658374</v>
      </c>
      <c r="Y33">
        <v>0</v>
      </c>
      <c r="Z33">
        <v>5.7887004608641206</v>
      </c>
      <c r="AA33">
        <v>12.409218311834691</v>
      </c>
      <c r="AB33">
        <v>17.67649306553955</v>
      </c>
      <c r="AC33">
        <v>8.6616875689835098</v>
      </c>
      <c r="AD33">
        <v>12.220742077332497</v>
      </c>
      <c r="AE33">
        <v>0</v>
      </c>
      <c r="AF33">
        <v>11.093972685451888</v>
      </c>
      <c r="AG33">
        <v>29.103203895742013</v>
      </c>
      <c r="AH33">
        <v>52.182696287622619</v>
      </c>
      <c r="AI33">
        <v>7.3984748480484237</v>
      </c>
      <c r="AJ33">
        <v>0</v>
      </c>
      <c r="AK33">
        <v>11.404490111667711</v>
      </c>
      <c r="AL33">
        <v>0</v>
      </c>
      <c r="AM33">
        <v>7.0559861865998741</v>
      </c>
      <c r="AN33">
        <v>0</v>
      </c>
      <c r="AO33">
        <v>0</v>
      </c>
      <c r="AP33">
        <v>0.33943623794614908</v>
      </c>
      <c r="AQ33">
        <v>38.8772889517846</v>
      </c>
      <c r="AR33">
        <v>19.502350106449594</v>
      </c>
      <c r="AS33">
        <v>13.960874051346273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46.578117526075332</v>
      </c>
      <c r="BB33">
        <f t="shared" si="0"/>
        <v>1067.7309141982175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514.03053790070794</v>
      </c>
      <c r="L34">
        <v>6.3243221720944014</v>
      </c>
      <c r="M34">
        <v>63.127669056218181</v>
      </c>
      <c r="N34">
        <v>51.522365024290032</v>
      </c>
      <c r="O34">
        <v>36.35251497911208</v>
      </c>
      <c r="P34">
        <v>14.798885882508706</v>
      </c>
      <c r="Q34">
        <v>9.5262486090879808</v>
      </c>
      <c r="R34">
        <v>18.434240066106536</v>
      </c>
      <c r="S34">
        <v>11.501579454435749</v>
      </c>
      <c r="T34">
        <v>0</v>
      </c>
      <c r="U34">
        <v>52.045101394735831</v>
      </c>
      <c r="V34">
        <v>8.4646367665156816</v>
      </c>
      <c r="W34">
        <v>15.36174103160794</v>
      </c>
      <c r="X34">
        <v>65.143574539658374</v>
      </c>
      <c r="Y34">
        <v>0</v>
      </c>
      <c r="Z34">
        <v>5.7887004608641206</v>
      </c>
      <c r="AA34">
        <v>12.409218311834691</v>
      </c>
      <c r="AB34">
        <v>17.67649306553955</v>
      </c>
      <c r="AC34">
        <v>8.6616875689835098</v>
      </c>
      <c r="AD34">
        <v>12.220742077332497</v>
      </c>
      <c r="AE34">
        <v>0</v>
      </c>
      <c r="AF34">
        <v>11.093972685451888</v>
      </c>
      <c r="AG34">
        <v>29.103203895742013</v>
      </c>
      <c r="AH34">
        <v>52.182696287622619</v>
      </c>
      <c r="AI34">
        <v>1.7073406251304526</v>
      </c>
      <c r="AJ34">
        <v>0</v>
      </c>
      <c r="AK34">
        <v>11.404490111667711</v>
      </c>
      <c r="AL34">
        <v>0</v>
      </c>
      <c r="AM34">
        <v>7.0559861865998741</v>
      </c>
      <c r="AN34">
        <v>0</v>
      </c>
      <c r="AO34">
        <v>0</v>
      </c>
      <c r="AP34">
        <v>0.33943623794614908</v>
      </c>
      <c r="AQ34">
        <v>38.8772889517846</v>
      </c>
      <c r="AR34">
        <v>19.502350106449594</v>
      </c>
      <c r="AS34">
        <v>13.960874051346273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46.340228115557366</v>
      </c>
      <c r="BB34">
        <f t="shared" si="0"/>
        <v>1062.2776693858175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514.03053790070794</v>
      </c>
      <c r="L35">
        <v>6.3243221720944014</v>
      </c>
      <c r="M35">
        <v>63.127669056218181</v>
      </c>
      <c r="N35">
        <v>51.522365024290032</v>
      </c>
      <c r="O35">
        <v>36.35251497911208</v>
      </c>
      <c r="P35">
        <v>14.798885882508706</v>
      </c>
      <c r="Q35">
        <v>9.5262486090879808</v>
      </c>
      <c r="R35">
        <v>18.434240066106536</v>
      </c>
      <c r="S35">
        <v>11.501579454435749</v>
      </c>
      <c r="T35">
        <v>0</v>
      </c>
      <c r="U35">
        <v>52.045101394735831</v>
      </c>
      <c r="V35">
        <v>8.2864060263251709</v>
      </c>
      <c r="W35">
        <v>15.36174103160794</v>
      </c>
      <c r="X35">
        <v>65.143574539658374</v>
      </c>
      <c r="Y35">
        <v>0</v>
      </c>
      <c r="Z35">
        <v>5.7887004608641206</v>
      </c>
      <c r="AA35">
        <v>12.409218311834691</v>
      </c>
      <c r="AB35">
        <v>17.67649306553955</v>
      </c>
      <c r="AC35">
        <v>8.6616875689835098</v>
      </c>
      <c r="AD35">
        <v>8.1471613848883315</v>
      </c>
      <c r="AE35">
        <v>0</v>
      </c>
      <c r="AF35">
        <v>11.093972685451888</v>
      </c>
      <c r="AG35">
        <v>29.103203895742013</v>
      </c>
      <c r="AH35">
        <v>52.182696287622619</v>
      </c>
      <c r="AI35">
        <v>0</v>
      </c>
      <c r="AJ35">
        <v>0</v>
      </c>
      <c r="AK35">
        <v>11.404490111667711</v>
      </c>
      <c r="AL35">
        <v>0</v>
      </c>
      <c r="AM35">
        <v>7.0559861865998741</v>
      </c>
      <c r="AN35">
        <v>0</v>
      </c>
      <c r="AO35">
        <v>0</v>
      </c>
      <c r="AP35">
        <v>0.33943623794614908</v>
      </c>
      <c r="AQ35">
        <v>38.8772889517846</v>
      </c>
      <c r="AR35">
        <v>20.47746761177207</v>
      </c>
      <c r="AS35">
        <v>13.960874051346273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46.131895471265267</v>
      </c>
      <c r="BB35">
        <f t="shared" si="0"/>
        <v>1057.501967477667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514.03053790070794</v>
      </c>
      <c r="L36">
        <v>6.3243221720944014</v>
      </c>
      <c r="M36">
        <v>63.127669056218181</v>
      </c>
      <c r="N36">
        <v>51.522365024290032</v>
      </c>
      <c r="O36">
        <v>36.35251497911208</v>
      </c>
      <c r="P36">
        <v>14.798885882508706</v>
      </c>
      <c r="Q36">
        <v>9.5262486090879808</v>
      </c>
      <c r="R36">
        <v>18.434240066106536</v>
      </c>
      <c r="S36">
        <v>11.501579454435749</v>
      </c>
      <c r="T36">
        <v>0</v>
      </c>
      <c r="U36">
        <v>52.045101394735831</v>
      </c>
      <c r="V36">
        <v>8.2864060263251709</v>
      </c>
      <c r="W36">
        <v>15.36174103160794</v>
      </c>
      <c r="X36">
        <v>65.143574539658374</v>
      </c>
      <c r="Y36">
        <v>0</v>
      </c>
      <c r="Z36">
        <v>5.7887004608641206</v>
      </c>
      <c r="AA36">
        <v>7.849960666249217</v>
      </c>
      <c r="AB36">
        <v>11.78432885900647</v>
      </c>
      <c r="AC36">
        <v>8.6616875689835098</v>
      </c>
      <c r="AD36">
        <v>4.0735806924441658</v>
      </c>
      <c r="AE36">
        <v>0</v>
      </c>
      <c r="AF36">
        <v>5.6856608596326446</v>
      </c>
      <c r="AG36">
        <v>29.103203895742013</v>
      </c>
      <c r="AH36">
        <v>41.746157299415572</v>
      </c>
      <c r="AI36">
        <v>0</v>
      </c>
      <c r="AJ36">
        <v>0</v>
      </c>
      <c r="AK36">
        <v>11.404490111667711</v>
      </c>
      <c r="AL36">
        <v>0</v>
      </c>
      <c r="AM36">
        <v>7.0559861865998741</v>
      </c>
      <c r="AN36">
        <v>0</v>
      </c>
      <c r="AO36">
        <v>0</v>
      </c>
      <c r="AP36">
        <v>2.7154903619286164</v>
      </c>
      <c r="AQ36">
        <v>38.8772889517846</v>
      </c>
      <c r="AR36">
        <v>20.47746761177207</v>
      </c>
      <c r="AS36">
        <v>13.960874051346273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44.961754663258716</v>
      </c>
      <c r="BB36">
        <f t="shared" si="0"/>
        <v>1030.6783090510669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514.03053790070794</v>
      </c>
      <c r="L37">
        <v>6.3243221720944014</v>
      </c>
      <c r="M37">
        <v>63.127669056218181</v>
      </c>
      <c r="N37">
        <v>51.522365024290032</v>
      </c>
      <c r="O37">
        <v>36.35251497911208</v>
      </c>
      <c r="P37">
        <v>14.798885882508706</v>
      </c>
      <c r="Q37">
        <v>9.5262486090879808</v>
      </c>
      <c r="R37">
        <v>18.434240066106536</v>
      </c>
      <c r="S37">
        <v>11.501579454435749</v>
      </c>
      <c r="T37">
        <v>0</v>
      </c>
      <c r="U37">
        <v>52.045101394735831</v>
      </c>
      <c r="V37">
        <v>8.2864060263251709</v>
      </c>
      <c r="W37">
        <v>15.36174103160794</v>
      </c>
      <c r="X37">
        <v>65.143574539658374</v>
      </c>
      <c r="Y37">
        <v>0</v>
      </c>
      <c r="Z37">
        <v>5.7887004608641206</v>
      </c>
      <c r="AA37">
        <v>6.1753023418910464</v>
      </c>
      <c r="AB37">
        <v>5.8444543911500721</v>
      </c>
      <c r="AC37">
        <v>4.3265738319766225</v>
      </c>
      <c r="AD37">
        <v>4.0735806924441658</v>
      </c>
      <c r="AE37">
        <v>0</v>
      </c>
      <c r="AF37">
        <v>5.6856608596326446</v>
      </c>
      <c r="AG37">
        <v>29.103203895742013</v>
      </c>
      <c r="AH37">
        <v>31.309617862346066</v>
      </c>
      <c r="AI37">
        <v>0</v>
      </c>
      <c r="AJ37">
        <v>0</v>
      </c>
      <c r="AK37">
        <v>11.404490111667711</v>
      </c>
      <c r="AL37">
        <v>0</v>
      </c>
      <c r="AM37">
        <v>7.0559861865998741</v>
      </c>
      <c r="AN37">
        <v>0</v>
      </c>
      <c r="AO37">
        <v>0</v>
      </c>
      <c r="AP37">
        <v>2.7154903619286164</v>
      </c>
      <c r="AQ37">
        <v>38.8772889517846</v>
      </c>
      <c r="AR37">
        <v>23.159040751408892</v>
      </c>
      <c r="AS37">
        <v>13.960874051346273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44.138101847104579</v>
      </c>
      <c r="BB37">
        <f t="shared" si="0"/>
        <v>1011.7973490405669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514.03053790070794</v>
      </c>
      <c r="L38">
        <v>6.3243221720944014</v>
      </c>
      <c r="M38">
        <v>63.127669056218181</v>
      </c>
      <c r="N38">
        <v>51.522365024290032</v>
      </c>
      <c r="O38">
        <v>36.35251497911208</v>
      </c>
      <c r="P38">
        <v>14.798885882508706</v>
      </c>
      <c r="Q38">
        <v>9.5262486090879808</v>
      </c>
      <c r="R38">
        <v>18.434240066106536</v>
      </c>
      <c r="S38">
        <v>11.501579454435749</v>
      </c>
      <c r="T38">
        <v>0</v>
      </c>
      <c r="U38">
        <v>52.045101394735831</v>
      </c>
      <c r="V38">
        <v>8.2864060263251709</v>
      </c>
      <c r="W38">
        <v>15.36174103160794</v>
      </c>
      <c r="X38">
        <v>65.143574539658374</v>
      </c>
      <c r="Y38">
        <v>0</v>
      </c>
      <c r="Z38">
        <v>2.8943500012523482</v>
      </c>
      <c r="AA38">
        <v>6.1753023418910464</v>
      </c>
      <c r="AB38">
        <v>5.8444543911500721</v>
      </c>
      <c r="AC38">
        <v>4.3265738319766225</v>
      </c>
      <c r="AD38">
        <v>0</v>
      </c>
      <c r="AE38">
        <v>0</v>
      </c>
      <c r="AF38">
        <v>5.6856608596326446</v>
      </c>
      <c r="AG38">
        <v>29.103203895742013</v>
      </c>
      <c r="AH38">
        <v>31.309617862346066</v>
      </c>
      <c r="AI38">
        <v>0</v>
      </c>
      <c r="AJ38">
        <v>0</v>
      </c>
      <c r="AK38">
        <v>11.404490111667711</v>
      </c>
      <c r="AL38">
        <v>0</v>
      </c>
      <c r="AM38">
        <v>7.0559861865998741</v>
      </c>
      <c r="AN38">
        <v>0</v>
      </c>
      <c r="AO38">
        <v>0</v>
      </c>
      <c r="AP38">
        <v>2.7154903619286164</v>
      </c>
      <c r="AQ38">
        <v>29.157966713838448</v>
      </c>
      <c r="AR38">
        <v>23.159040751408892</v>
      </c>
      <c r="AS38">
        <v>13.960874051346273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43.440574655402486</v>
      </c>
      <c r="BB38">
        <f t="shared" si="0"/>
        <v>995.80762284226694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514.03053790070794</v>
      </c>
      <c r="L39">
        <v>6.3243221720944014</v>
      </c>
      <c r="M39">
        <v>63.127669056218181</v>
      </c>
      <c r="N39">
        <v>51.522365024290032</v>
      </c>
      <c r="O39">
        <v>36.35251497911208</v>
      </c>
      <c r="P39">
        <v>14.798885882508706</v>
      </c>
      <c r="Q39">
        <v>9.5262486090879808</v>
      </c>
      <c r="R39">
        <v>18.434240066106536</v>
      </c>
      <c r="S39">
        <v>11.501579454435749</v>
      </c>
      <c r="T39">
        <v>0</v>
      </c>
      <c r="U39">
        <v>52.045101394735831</v>
      </c>
      <c r="V39">
        <v>8.2864060263251709</v>
      </c>
      <c r="W39">
        <v>15.36174103160794</v>
      </c>
      <c r="X39">
        <v>65.143574539658374</v>
      </c>
      <c r="Y39">
        <v>0</v>
      </c>
      <c r="Z39">
        <v>2.8943500012523482</v>
      </c>
      <c r="AA39">
        <v>6.1753023418910464</v>
      </c>
      <c r="AB39">
        <v>5.8444543911500721</v>
      </c>
      <c r="AC39">
        <v>0.68314314235023987</v>
      </c>
      <c r="AD39">
        <v>0</v>
      </c>
      <c r="AE39">
        <v>0</v>
      </c>
      <c r="AF39">
        <v>5.6856608596326446</v>
      </c>
      <c r="AG39">
        <v>29.103203895742013</v>
      </c>
      <c r="AH39">
        <v>16.90127818618242</v>
      </c>
      <c r="AI39">
        <v>0</v>
      </c>
      <c r="AJ39">
        <v>0</v>
      </c>
      <c r="AK39">
        <v>11.404490111667711</v>
      </c>
      <c r="AL39">
        <v>0</v>
      </c>
      <c r="AM39">
        <v>7.0559861865998741</v>
      </c>
      <c r="AN39">
        <v>0</v>
      </c>
      <c r="AO39">
        <v>0</v>
      </c>
      <c r="AP39">
        <v>2.7154903619286164</v>
      </c>
      <c r="AQ39">
        <v>19.4386444758923</v>
      </c>
      <c r="AR39">
        <v>20.47746761177207</v>
      </c>
      <c r="AS39">
        <v>14.086819303694428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42.172917738877651</v>
      </c>
      <c r="BB39">
        <f t="shared" si="0"/>
        <v>966.74855926776695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514.03053790070794</v>
      </c>
      <c r="L40">
        <v>6.3243221720944014</v>
      </c>
      <c r="M40">
        <v>63.127669056218181</v>
      </c>
      <c r="N40">
        <v>51.522365024290032</v>
      </c>
      <c r="O40">
        <v>36.35251497911208</v>
      </c>
      <c r="P40">
        <v>14.798885882508706</v>
      </c>
      <c r="Q40">
        <v>9.5262486090879808</v>
      </c>
      <c r="R40">
        <v>18.434240066106536</v>
      </c>
      <c r="S40">
        <v>11.501579454435749</v>
      </c>
      <c r="T40">
        <v>0</v>
      </c>
      <c r="U40">
        <v>52.045101394735831</v>
      </c>
      <c r="V40">
        <v>8.2864060263251709</v>
      </c>
      <c r="W40">
        <v>15.36174103160794</v>
      </c>
      <c r="X40">
        <v>65.143574539658374</v>
      </c>
      <c r="Y40">
        <v>0</v>
      </c>
      <c r="Z40">
        <v>2.8943500012523482</v>
      </c>
      <c r="AA40">
        <v>1.6746583243581716</v>
      </c>
      <c r="AB40">
        <v>5.8444543911500721</v>
      </c>
      <c r="AC40">
        <v>0</v>
      </c>
      <c r="AD40">
        <v>0</v>
      </c>
      <c r="AE40">
        <v>0</v>
      </c>
      <c r="AF40">
        <v>5.6856608596326446</v>
      </c>
      <c r="AG40">
        <v>29.103203895742013</v>
      </c>
      <c r="AH40">
        <v>8.4506390930912101</v>
      </c>
      <c r="AI40">
        <v>0</v>
      </c>
      <c r="AJ40">
        <v>0</v>
      </c>
      <c r="AK40">
        <v>11.404490111667711</v>
      </c>
      <c r="AL40">
        <v>0</v>
      </c>
      <c r="AM40">
        <v>7.0559861865998741</v>
      </c>
      <c r="AN40">
        <v>0</v>
      </c>
      <c r="AO40">
        <v>0</v>
      </c>
      <c r="AP40">
        <v>2.7154903619286164</v>
      </c>
      <c r="AQ40">
        <v>19.4386444758923</v>
      </c>
      <c r="AR40">
        <v>20.47746761177207</v>
      </c>
      <c r="AS40">
        <v>14.086819303694428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41.602998721503333</v>
      </c>
      <c r="BB40">
        <f t="shared" si="0"/>
        <v>953.68405203216696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514.03053790070794</v>
      </c>
      <c r="L41">
        <v>6.3243221720944014</v>
      </c>
      <c r="M41">
        <v>63.127669056218181</v>
      </c>
      <c r="N41">
        <v>51.522365024290032</v>
      </c>
      <c r="O41">
        <v>36.35251497911208</v>
      </c>
      <c r="P41">
        <v>14.798885882508706</v>
      </c>
      <c r="Q41">
        <v>9.5262486090879808</v>
      </c>
      <c r="R41">
        <v>18.434240066106536</v>
      </c>
      <c r="S41">
        <v>11.501579454435749</v>
      </c>
      <c r="T41">
        <v>0</v>
      </c>
      <c r="U41">
        <v>52.045101394735831</v>
      </c>
      <c r="V41">
        <v>8.2864060263251709</v>
      </c>
      <c r="W41">
        <v>15.36174103160794</v>
      </c>
      <c r="X41">
        <v>65.143574539658374</v>
      </c>
      <c r="Y41">
        <v>0</v>
      </c>
      <c r="Z41">
        <v>2.8943500012523482</v>
      </c>
      <c r="AA41">
        <v>0</v>
      </c>
      <c r="AB41">
        <v>5.8444543911500721</v>
      </c>
      <c r="AC41">
        <v>0</v>
      </c>
      <c r="AD41">
        <v>0</v>
      </c>
      <c r="AE41">
        <v>0</v>
      </c>
      <c r="AF41">
        <v>5.6856608596326446</v>
      </c>
      <c r="AG41">
        <v>29.103203895742013</v>
      </c>
      <c r="AH41">
        <v>0</v>
      </c>
      <c r="AI41">
        <v>0</v>
      </c>
      <c r="AJ41">
        <v>0</v>
      </c>
      <c r="AK41">
        <v>11.404490111667711</v>
      </c>
      <c r="AL41">
        <v>0</v>
      </c>
      <c r="AM41">
        <v>7.0559861865998741</v>
      </c>
      <c r="AN41">
        <v>0</v>
      </c>
      <c r="AO41">
        <v>0</v>
      </c>
      <c r="AP41">
        <v>0.33943623794614908</v>
      </c>
      <c r="AQ41">
        <v>9.7193222379461499</v>
      </c>
      <c r="AR41">
        <v>20.47746761177207</v>
      </c>
      <c r="AS41">
        <v>13.069754118973073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40.631661232803964</v>
      </c>
      <c r="BB41">
        <f t="shared" si="0"/>
        <v>931.41765055676706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514.03053790070794</v>
      </c>
      <c r="L42">
        <v>6.3243221720944014</v>
      </c>
      <c r="M42">
        <v>63.127669056218181</v>
      </c>
      <c r="N42">
        <v>51.522365024290032</v>
      </c>
      <c r="O42">
        <v>36.35251497911208</v>
      </c>
      <c r="P42">
        <v>14.798885882508706</v>
      </c>
      <c r="Q42">
        <v>9.5262486090879808</v>
      </c>
      <c r="R42">
        <v>18.434240066106536</v>
      </c>
      <c r="S42">
        <v>11.501579454435749</v>
      </c>
      <c r="T42">
        <v>0</v>
      </c>
      <c r="U42">
        <v>52.045101394735831</v>
      </c>
      <c r="V42">
        <v>8.2864060263251709</v>
      </c>
      <c r="W42">
        <v>15.36174103160794</v>
      </c>
      <c r="X42">
        <v>65.143574539658374</v>
      </c>
      <c r="Y42">
        <v>0</v>
      </c>
      <c r="Z42">
        <v>2.8943500012523482</v>
      </c>
      <c r="AA42">
        <v>0</v>
      </c>
      <c r="AB42">
        <v>1.4909322881444373</v>
      </c>
      <c r="AC42">
        <v>0</v>
      </c>
      <c r="AD42">
        <v>0</v>
      </c>
      <c r="AE42">
        <v>0</v>
      </c>
      <c r="AF42">
        <v>5.6856608596326446</v>
      </c>
      <c r="AG42">
        <v>29.103203895742013</v>
      </c>
      <c r="AH42">
        <v>0</v>
      </c>
      <c r="AI42">
        <v>0</v>
      </c>
      <c r="AJ42">
        <v>0</v>
      </c>
      <c r="AK42">
        <v>11.404490111667711</v>
      </c>
      <c r="AL42">
        <v>0</v>
      </c>
      <c r="AM42">
        <v>7.0559861865998741</v>
      </c>
      <c r="AN42">
        <v>0</v>
      </c>
      <c r="AO42">
        <v>0</v>
      </c>
      <c r="AP42">
        <v>0</v>
      </c>
      <c r="AQ42">
        <v>9.7193222379461499</v>
      </c>
      <c r="AR42">
        <v>20.47746761177207</v>
      </c>
      <c r="AS42">
        <v>13.069754118973073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40.435495574152185</v>
      </c>
      <c r="BB42">
        <f t="shared" si="0"/>
        <v>926.92085787446695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514.03053790070794</v>
      </c>
      <c r="L43">
        <v>6.3243221720944014</v>
      </c>
      <c r="M43">
        <v>63.127669056218181</v>
      </c>
      <c r="N43">
        <v>51.522365024290032</v>
      </c>
      <c r="O43">
        <v>36.35251497911208</v>
      </c>
      <c r="P43">
        <v>14.798885882508706</v>
      </c>
      <c r="Q43">
        <v>9.5262486090879808</v>
      </c>
      <c r="R43">
        <v>18.434240066106536</v>
      </c>
      <c r="S43">
        <v>11.501579454435749</v>
      </c>
      <c r="T43">
        <v>0</v>
      </c>
      <c r="U43">
        <v>52.045101394735831</v>
      </c>
      <c r="V43">
        <v>8.2864060263251709</v>
      </c>
      <c r="W43">
        <v>15.36174103160794</v>
      </c>
      <c r="X43">
        <v>65.143574539658374</v>
      </c>
      <c r="Y43">
        <v>0</v>
      </c>
      <c r="Z43">
        <v>2.8943500012523482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5.6856608596326446</v>
      </c>
      <c r="AG43">
        <v>29.103203895742013</v>
      </c>
      <c r="AH43">
        <v>0</v>
      </c>
      <c r="AI43">
        <v>0</v>
      </c>
      <c r="AJ43">
        <v>0</v>
      </c>
      <c r="AK43">
        <v>11.404490111667711</v>
      </c>
      <c r="AL43">
        <v>0</v>
      </c>
      <c r="AM43">
        <v>7.0559861865998741</v>
      </c>
      <c r="AN43">
        <v>0</v>
      </c>
      <c r="AO43">
        <v>0</v>
      </c>
      <c r="AP43">
        <v>0</v>
      </c>
      <c r="AQ43">
        <v>9.7193222379461499</v>
      </c>
      <c r="AR43">
        <v>20.965026364433314</v>
      </c>
      <c r="AS43">
        <v>13.069754118973073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40.393554560368997</v>
      </c>
      <c r="BB43">
        <f t="shared" si="0"/>
        <v>925.95942535276697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514.03053790070794</v>
      </c>
      <c r="L44">
        <v>6.3243221720944014</v>
      </c>
      <c r="M44">
        <v>63.127669056218181</v>
      </c>
      <c r="N44">
        <v>51.522365024290032</v>
      </c>
      <c r="O44">
        <v>36.35251497911208</v>
      </c>
      <c r="P44">
        <v>14.798885882508706</v>
      </c>
      <c r="Q44">
        <v>9.5262486090879808</v>
      </c>
      <c r="R44">
        <v>18.434240066106536</v>
      </c>
      <c r="S44">
        <v>11.501579454435749</v>
      </c>
      <c r="T44">
        <v>0</v>
      </c>
      <c r="U44">
        <v>52.045101394735831</v>
      </c>
      <c r="V44">
        <v>8.2864060263251709</v>
      </c>
      <c r="W44">
        <v>15.36174103160794</v>
      </c>
      <c r="X44">
        <v>65.143574539658374</v>
      </c>
      <c r="Y44">
        <v>0</v>
      </c>
      <c r="Z44">
        <v>2.8943500012523482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5.6856608596326446</v>
      </c>
      <c r="AG44">
        <v>29.103203895742013</v>
      </c>
      <c r="AH44">
        <v>0</v>
      </c>
      <c r="AI44">
        <v>0</v>
      </c>
      <c r="AJ44">
        <v>0</v>
      </c>
      <c r="AK44">
        <v>11.404490111667711</v>
      </c>
      <c r="AL44">
        <v>0</v>
      </c>
      <c r="AM44">
        <v>7.0559861865998741</v>
      </c>
      <c r="AN44">
        <v>0</v>
      </c>
      <c r="AO44">
        <v>0</v>
      </c>
      <c r="AP44">
        <v>0</v>
      </c>
      <c r="AQ44">
        <v>9.7193222379461499</v>
      </c>
      <c r="AR44">
        <v>20.965026364433314</v>
      </c>
      <c r="AS44">
        <v>13.069754118973073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40.393554560368997</v>
      </c>
      <c r="BB44">
        <f t="shared" si="0"/>
        <v>925.95942535276697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514.03053790070794</v>
      </c>
      <c r="L45">
        <v>6.3243221720944014</v>
      </c>
      <c r="M45">
        <v>63.127669056218181</v>
      </c>
      <c r="N45">
        <v>51.522365024290032</v>
      </c>
      <c r="O45">
        <v>36.35251497911208</v>
      </c>
      <c r="P45">
        <v>14.798885882508706</v>
      </c>
      <c r="Q45">
        <v>9.5262486090879808</v>
      </c>
      <c r="R45">
        <v>18.434240066106536</v>
      </c>
      <c r="S45">
        <v>11.501579454435749</v>
      </c>
      <c r="T45">
        <v>0</v>
      </c>
      <c r="U45">
        <v>52.045101394735831</v>
      </c>
      <c r="V45">
        <v>8.3994899987412772</v>
      </c>
      <c r="W45">
        <v>15.36174103160794</v>
      </c>
      <c r="X45">
        <v>65.143574539658374</v>
      </c>
      <c r="Y45">
        <v>0</v>
      </c>
      <c r="Z45">
        <v>2.8943500012523482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5.6856608596326446</v>
      </c>
      <c r="AG45">
        <v>29.103203895742013</v>
      </c>
      <c r="AH45">
        <v>0</v>
      </c>
      <c r="AI45">
        <v>0</v>
      </c>
      <c r="AJ45">
        <v>0</v>
      </c>
      <c r="AK45">
        <v>11.404490111667711</v>
      </c>
      <c r="AL45">
        <v>0</v>
      </c>
      <c r="AM45">
        <v>7.0559861865998741</v>
      </c>
      <c r="AN45">
        <v>0</v>
      </c>
      <c r="AO45">
        <v>0</v>
      </c>
      <c r="AP45">
        <v>0</v>
      </c>
      <c r="AQ45">
        <v>9.7193222379461499</v>
      </c>
      <c r="AR45">
        <v>20.965026364433314</v>
      </c>
      <c r="AS45">
        <v>14.086819303694428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40.440794795137329</v>
      </c>
      <c r="BB45">
        <f t="shared" si="0"/>
        <v>927.04233427513623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514.03053790070794</v>
      </c>
      <c r="L46">
        <v>6.3243221720944014</v>
      </c>
      <c r="M46">
        <v>63.127669056218181</v>
      </c>
      <c r="N46">
        <v>51.522365024290032</v>
      </c>
      <c r="O46">
        <v>36.35251497911208</v>
      </c>
      <c r="P46">
        <v>14.798885882508706</v>
      </c>
      <c r="Q46">
        <v>9.5262486090879808</v>
      </c>
      <c r="R46">
        <v>18.434240066106536</v>
      </c>
      <c r="S46">
        <v>11.501579454435749</v>
      </c>
      <c r="T46">
        <v>0</v>
      </c>
      <c r="U46">
        <v>52.045101394735831</v>
      </c>
      <c r="V46">
        <v>8.4106562088202388</v>
      </c>
      <c r="W46">
        <v>15.36174103160794</v>
      </c>
      <c r="X46">
        <v>65.143574539658374</v>
      </c>
      <c r="Y46">
        <v>0</v>
      </c>
      <c r="Z46">
        <v>2.8943500012523482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5.6856608596326446</v>
      </c>
      <c r="AG46">
        <v>29.103203895742013</v>
      </c>
      <c r="AH46">
        <v>0</v>
      </c>
      <c r="AI46">
        <v>0</v>
      </c>
      <c r="AJ46">
        <v>0</v>
      </c>
      <c r="AK46">
        <v>11.404490111667711</v>
      </c>
      <c r="AL46">
        <v>0</v>
      </c>
      <c r="AM46">
        <v>7.0559861865998741</v>
      </c>
      <c r="AN46">
        <v>0</v>
      </c>
      <c r="AO46">
        <v>0</v>
      </c>
      <c r="AP46">
        <v>0</v>
      </c>
      <c r="AQ46">
        <v>9.7193222379461499</v>
      </c>
      <c r="AR46">
        <v>20.965026364433314</v>
      </c>
      <c r="AS46">
        <v>14.086819303694428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40.441261542718628</v>
      </c>
      <c r="BB46">
        <f t="shared" si="0"/>
        <v>927.05303373763388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514.03053790070794</v>
      </c>
      <c r="L47">
        <v>6.3243221720944014</v>
      </c>
      <c r="M47">
        <v>63.127669056218181</v>
      </c>
      <c r="N47">
        <v>51.522365024290032</v>
      </c>
      <c r="O47">
        <v>36.35251497911208</v>
      </c>
      <c r="P47">
        <v>14.451140228622634</v>
      </c>
      <c r="Q47">
        <v>9.5262486090879808</v>
      </c>
      <c r="R47">
        <v>18.434240066106536</v>
      </c>
      <c r="S47">
        <v>11.501579454435749</v>
      </c>
      <c r="T47">
        <v>0</v>
      </c>
      <c r="U47">
        <v>52.045101394735831</v>
      </c>
      <c r="V47">
        <v>8.4106562088202388</v>
      </c>
      <c r="W47">
        <v>15.36174103160794</v>
      </c>
      <c r="X47">
        <v>65.143574539658374</v>
      </c>
      <c r="Y47">
        <v>0</v>
      </c>
      <c r="Z47">
        <v>2.8943500012523482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5.6856608596326446</v>
      </c>
      <c r="AG47">
        <v>29.103203895742013</v>
      </c>
      <c r="AH47">
        <v>0</v>
      </c>
      <c r="AI47">
        <v>0</v>
      </c>
      <c r="AJ47">
        <v>0</v>
      </c>
      <c r="AK47">
        <v>11.404490111667711</v>
      </c>
      <c r="AL47">
        <v>0</v>
      </c>
      <c r="AM47">
        <v>7.0559861865998741</v>
      </c>
      <c r="AN47">
        <v>0</v>
      </c>
      <c r="AO47">
        <v>0</v>
      </c>
      <c r="AP47">
        <v>0</v>
      </c>
      <c r="AQ47">
        <v>9.7193222379461499</v>
      </c>
      <c r="AR47">
        <v>20.965026364433314</v>
      </c>
      <c r="AS47">
        <v>14.086819303694428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40.426725774386192</v>
      </c>
      <c r="BB47">
        <f t="shared" si="0"/>
        <v>926.71982385208025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514.03053790070794</v>
      </c>
      <c r="L48">
        <v>6.3243221720944014</v>
      </c>
      <c r="M48">
        <v>63.127669056218181</v>
      </c>
      <c r="N48">
        <v>51.522365024290032</v>
      </c>
      <c r="O48">
        <v>36.35251497911208</v>
      </c>
      <c r="P48">
        <v>14.451140228622634</v>
      </c>
      <c r="Q48">
        <v>9.5262486090879808</v>
      </c>
      <c r="R48">
        <v>18.434240066106536</v>
      </c>
      <c r="S48">
        <v>11.501579454435749</v>
      </c>
      <c r="T48">
        <v>0</v>
      </c>
      <c r="U48">
        <v>52.045101394735831</v>
      </c>
      <c r="V48">
        <v>8.4106562088202388</v>
      </c>
      <c r="W48">
        <v>15.36174103160794</v>
      </c>
      <c r="X48">
        <v>65.143574539658374</v>
      </c>
      <c r="Y48">
        <v>0</v>
      </c>
      <c r="Z48">
        <v>2.8943500012523482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5.6856608596326446</v>
      </c>
      <c r="AG48">
        <v>29.103203895742013</v>
      </c>
      <c r="AH48">
        <v>0</v>
      </c>
      <c r="AI48">
        <v>0</v>
      </c>
      <c r="AJ48">
        <v>0</v>
      </c>
      <c r="AK48">
        <v>11.404490111667711</v>
      </c>
      <c r="AL48">
        <v>0</v>
      </c>
      <c r="AM48">
        <v>7.0559861865998741</v>
      </c>
      <c r="AN48">
        <v>0</v>
      </c>
      <c r="AO48">
        <v>0</v>
      </c>
      <c r="AP48">
        <v>0</v>
      </c>
      <c r="AQ48">
        <v>9.7193222379461499</v>
      </c>
      <c r="AR48">
        <v>20.965026364433314</v>
      </c>
      <c r="AS48">
        <v>14.086819303694428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40.426725774386192</v>
      </c>
      <c r="BB48">
        <f t="shared" si="0"/>
        <v>926.71982385208025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514.03053790070794</v>
      </c>
      <c r="L49">
        <v>6.3243221720944014</v>
      </c>
      <c r="M49">
        <v>63.127669056218181</v>
      </c>
      <c r="N49">
        <v>51.522365024290032</v>
      </c>
      <c r="O49">
        <v>36.35251497911208</v>
      </c>
      <c r="P49">
        <v>14.451140228622634</v>
      </c>
      <c r="Q49">
        <v>9.3834648457018517</v>
      </c>
      <c r="R49">
        <v>18.434240066106536</v>
      </c>
      <c r="S49">
        <v>11.501579454435749</v>
      </c>
      <c r="T49">
        <v>0</v>
      </c>
      <c r="U49">
        <v>52.045101394735831</v>
      </c>
      <c r="V49">
        <v>8.2886137390257897</v>
      </c>
      <c r="W49">
        <v>15.36174103160794</v>
      </c>
      <c r="X49">
        <v>65.143574539658374</v>
      </c>
      <c r="Y49">
        <v>0</v>
      </c>
      <c r="Z49">
        <v>2.8943500012523482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5.6856608596326446</v>
      </c>
      <c r="AG49">
        <v>29.103203895742013</v>
      </c>
      <c r="AH49">
        <v>0</v>
      </c>
      <c r="AI49">
        <v>0</v>
      </c>
      <c r="AJ49">
        <v>0</v>
      </c>
      <c r="AK49">
        <v>11.404490111667711</v>
      </c>
      <c r="AL49">
        <v>0</v>
      </c>
      <c r="AM49">
        <v>7.0559861865998741</v>
      </c>
      <c r="AN49">
        <v>0</v>
      </c>
      <c r="AO49">
        <v>0</v>
      </c>
      <c r="AP49">
        <v>0</v>
      </c>
      <c r="AQ49">
        <v>9.7193222379461499</v>
      </c>
      <c r="AR49">
        <v>16.576997590482154</v>
      </c>
      <c r="AS49">
        <v>13.960874051346273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40.226971923539935</v>
      </c>
      <c r="BB49">
        <f t="shared" si="0"/>
        <v>922.14077744344661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514.03053790070794</v>
      </c>
      <c r="L50">
        <v>6.3243221720944014</v>
      </c>
      <c r="M50">
        <v>63.127669056218181</v>
      </c>
      <c r="N50">
        <v>51.522365024290032</v>
      </c>
      <c r="O50">
        <v>36.35251497911208</v>
      </c>
      <c r="P50">
        <v>14.451140228622634</v>
      </c>
      <c r="Q50">
        <v>9.3834648457018517</v>
      </c>
      <c r="R50">
        <v>18.434240066106536</v>
      </c>
      <c r="S50">
        <v>11.501579454435749</v>
      </c>
      <c r="T50">
        <v>0</v>
      </c>
      <c r="U50">
        <v>52.045101394735831</v>
      </c>
      <c r="V50">
        <v>8.2886137390257897</v>
      </c>
      <c r="W50">
        <v>15.36174103160794</v>
      </c>
      <c r="X50">
        <v>65.143574539658374</v>
      </c>
      <c r="Y50">
        <v>0</v>
      </c>
      <c r="Z50">
        <v>2.8943500012523482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5.6856608596326446</v>
      </c>
      <c r="AG50">
        <v>29.103203895742013</v>
      </c>
      <c r="AH50">
        <v>0</v>
      </c>
      <c r="AI50">
        <v>0</v>
      </c>
      <c r="AJ50">
        <v>0</v>
      </c>
      <c r="AK50">
        <v>11.404490111667711</v>
      </c>
      <c r="AL50">
        <v>0</v>
      </c>
      <c r="AM50">
        <v>7.0559861865998741</v>
      </c>
      <c r="AN50">
        <v>0</v>
      </c>
      <c r="AO50">
        <v>0</v>
      </c>
      <c r="AP50">
        <v>0</v>
      </c>
      <c r="AQ50">
        <v>9.7193222379461499</v>
      </c>
      <c r="AR50">
        <v>16.576997590482154</v>
      </c>
      <c r="AS50">
        <v>13.960874051346273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40.226971923539935</v>
      </c>
      <c r="BB50">
        <f t="shared" si="0"/>
        <v>922.14077744344661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460.82000619384081</v>
      </c>
      <c r="L51">
        <v>6.3243221720944014</v>
      </c>
      <c r="M51">
        <v>63.127669056218181</v>
      </c>
      <c r="N51">
        <v>51.522365024290032</v>
      </c>
      <c r="O51">
        <v>36.35251497911208</v>
      </c>
      <c r="P51">
        <v>14.451140228622634</v>
      </c>
      <c r="Q51">
        <v>9.2223175930847816</v>
      </c>
      <c r="R51">
        <v>18.434240066106536</v>
      </c>
      <c r="S51">
        <v>11.501579454435749</v>
      </c>
      <c r="T51">
        <v>0</v>
      </c>
      <c r="U51">
        <v>52.045101394735831</v>
      </c>
      <c r="V51">
        <v>8.2886137390257897</v>
      </c>
      <c r="W51">
        <v>15.36174103160794</v>
      </c>
      <c r="X51">
        <v>65.143574539658374</v>
      </c>
      <c r="Y51">
        <v>0</v>
      </c>
      <c r="Z51">
        <v>2.8943500012523482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5.6856608596326446</v>
      </c>
      <c r="AG51">
        <v>29.103203895742013</v>
      </c>
      <c r="AH51">
        <v>0</v>
      </c>
      <c r="AI51">
        <v>0</v>
      </c>
      <c r="AJ51">
        <v>0</v>
      </c>
      <c r="AK51">
        <v>11.404490111667711</v>
      </c>
      <c r="AL51">
        <v>0</v>
      </c>
      <c r="AM51">
        <v>7.0559861865998741</v>
      </c>
      <c r="AN51">
        <v>0</v>
      </c>
      <c r="AO51">
        <v>0</v>
      </c>
      <c r="AP51">
        <v>0</v>
      </c>
      <c r="AQ51">
        <v>9.7193222379461499</v>
      </c>
      <c r="AR51">
        <v>20.47746761177207</v>
      </c>
      <c r="AS51">
        <v>13.960874051346273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38.159075389923487</v>
      </c>
      <c r="BB51">
        <f t="shared" si="0"/>
        <v>874.73746503886878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432.37582963748258</v>
      </c>
      <c r="L52">
        <v>6.3243221720944014</v>
      </c>
      <c r="M52">
        <v>63.127669056218181</v>
      </c>
      <c r="N52">
        <v>51.522365024290032</v>
      </c>
      <c r="O52">
        <v>36.35251497911208</v>
      </c>
      <c r="P52">
        <v>14.451140228622634</v>
      </c>
      <c r="Q52">
        <v>9.2223175930847816</v>
      </c>
      <c r="R52">
        <v>18.434240066106536</v>
      </c>
      <c r="S52">
        <v>11.501579454435749</v>
      </c>
      <c r="T52">
        <v>0</v>
      </c>
      <c r="U52">
        <v>52.045101394735831</v>
      </c>
      <c r="V52">
        <v>8.2886137390257897</v>
      </c>
      <c r="W52">
        <v>15.36174103160794</v>
      </c>
      <c r="X52">
        <v>65.143574539658374</v>
      </c>
      <c r="Y52">
        <v>0</v>
      </c>
      <c r="Z52">
        <v>2.8943500012523482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5.6856608596326446</v>
      </c>
      <c r="AG52">
        <v>29.103203895742013</v>
      </c>
      <c r="AH52">
        <v>0</v>
      </c>
      <c r="AI52">
        <v>0</v>
      </c>
      <c r="AJ52">
        <v>0</v>
      </c>
      <c r="AK52">
        <v>11.404490111667711</v>
      </c>
      <c r="AL52">
        <v>0</v>
      </c>
      <c r="AM52">
        <v>7.0559861865998741</v>
      </c>
      <c r="AN52">
        <v>0</v>
      </c>
      <c r="AO52">
        <v>0</v>
      </c>
      <c r="AP52">
        <v>0</v>
      </c>
      <c r="AQ52">
        <v>9.7193222379461499</v>
      </c>
      <c r="AR52">
        <v>20.47746761177207</v>
      </c>
      <c r="AS52">
        <v>13.960874051346273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36.970108809867668</v>
      </c>
      <c r="BB52">
        <f t="shared" si="0"/>
        <v>847.48225506256631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410.25620510219886</v>
      </c>
      <c r="L53">
        <v>6.3243221720944014</v>
      </c>
      <c r="M53">
        <v>63.127669056218181</v>
      </c>
      <c r="N53">
        <v>51.522365024290032</v>
      </c>
      <c r="O53">
        <v>36.35251497911208</v>
      </c>
      <c r="P53">
        <v>14.451140228622634</v>
      </c>
      <c r="Q53">
        <v>9.2223175930847816</v>
      </c>
      <c r="R53">
        <v>18.434240066106536</v>
      </c>
      <c r="S53">
        <v>11.501579454435749</v>
      </c>
      <c r="T53">
        <v>0</v>
      </c>
      <c r="U53">
        <v>52.045101394735831</v>
      </c>
      <c r="V53">
        <v>8.2886137390257897</v>
      </c>
      <c r="W53">
        <v>15.36174103160794</v>
      </c>
      <c r="X53">
        <v>65.143574539658374</v>
      </c>
      <c r="Y53">
        <v>0</v>
      </c>
      <c r="Z53">
        <v>2.8943500012523482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5.6856608596326446</v>
      </c>
      <c r="AG53">
        <v>29.103203895742013</v>
      </c>
      <c r="AH53">
        <v>0</v>
      </c>
      <c r="AI53">
        <v>0</v>
      </c>
      <c r="AJ53">
        <v>0</v>
      </c>
      <c r="AK53">
        <v>11.404490111667711</v>
      </c>
      <c r="AL53">
        <v>0</v>
      </c>
      <c r="AM53">
        <v>7.0559861865998741</v>
      </c>
      <c r="AN53">
        <v>0</v>
      </c>
      <c r="AO53">
        <v>0</v>
      </c>
      <c r="AP53">
        <v>0</v>
      </c>
      <c r="AQ53">
        <v>9.7193222379461499</v>
      </c>
      <c r="AR53">
        <v>20.47746761177207</v>
      </c>
      <c r="AS53">
        <v>14.086819303694428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36.050773015841017</v>
      </c>
      <c r="BB53">
        <f t="shared" si="0"/>
        <v>826.40791157365743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388.1336245084488</v>
      </c>
      <c r="L54">
        <v>6.3243221720944014</v>
      </c>
      <c r="M54">
        <v>63.127669056218181</v>
      </c>
      <c r="N54">
        <v>51.522365024290032</v>
      </c>
      <c r="O54">
        <v>36.35251497911208</v>
      </c>
      <c r="P54">
        <v>14.451140228622634</v>
      </c>
      <c r="Q54">
        <v>9.2223175930847816</v>
      </c>
      <c r="R54">
        <v>18.434240066106536</v>
      </c>
      <c r="S54">
        <v>11.501579454435749</v>
      </c>
      <c r="T54">
        <v>0</v>
      </c>
      <c r="U54">
        <v>52.045101394735831</v>
      </c>
      <c r="V54">
        <v>8.2886137390257897</v>
      </c>
      <c r="W54">
        <v>15.36174103160794</v>
      </c>
      <c r="X54">
        <v>65.143574539658374</v>
      </c>
      <c r="Y54">
        <v>0</v>
      </c>
      <c r="Z54">
        <v>2.8943500012523482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5.6856608596326446</v>
      </c>
      <c r="AG54">
        <v>29.103203895742013</v>
      </c>
      <c r="AH54">
        <v>0</v>
      </c>
      <c r="AI54">
        <v>0</v>
      </c>
      <c r="AJ54">
        <v>0</v>
      </c>
      <c r="AK54">
        <v>11.404490111667711</v>
      </c>
      <c r="AL54">
        <v>0</v>
      </c>
      <c r="AM54">
        <v>7.0559861865998741</v>
      </c>
      <c r="AN54">
        <v>0</v>
      </c>
      <c r="AO54">
        <v>0</v>
      </c>
      <c r="AP54">
        <v>0</v>
      </c>
      <c r="AQ54">
        <v>9.7193222379461499</v>
      </c>
      <c r="AR54">
        <v>20.47746761177207</v>
      </c>
      <c r="AS54">
        <v>14.086819303694428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35.126049147022243</v>
      </c>
      <c r="BB54">
        <f t="shared" si="0"/>
        <v>805.21005484872614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348.56632538152843</v>
      </c>
      <c r="L55">
        <v>6.3243221720944014</v>
      </c>
      <c r="M55">
        <v>63.127669056218181</v>
      </c>
      <c r="N55">
        <v>51.522365024290032</v>
      </c>
      <c r="O55">
        <v>36.35251497911208</v>
      </c>
      <c r="P55">
        <v>14.451140228622634</v>
      </c>
      <c r="Q55">
        <v>9.2223175930847816</v>
      </c>
      <c r="R55">
        <v>18.434240066106536</v>
      </c>
      <c r="S55">
        <v>11.501579454435749</v>
      </c>
      <c r="T55">
        <v>0</v>
      </c>
      <c r="U55">
        <v>52.045101394735831</v>
      </c>
      <c r="V55">
        <v>8.2886137390257897</v>
      </c>
      <c r="W55">
        <v>15.36174103160794</v>
      </c>
      <c r="X55">
        <v>65.143574539658374</v>
      </c>
      <c r="Y55">
        <v>0</v>
      </c>
      <c r="Z55">
        <v>2.8943500012523482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5.6856608596326446</v>
      </c>
      <c r="AG55">
        <v>29.103203895742013</v>
      </c>
      <c r="AH55">
        <v>0</v>
      </c>
      <c r="AI55">
        <v>0</v>
      </c>
      <c r="AJ55">
        <v>0</v>
      </c>
      <c r="AK55">
        <v>11.404490111667711</v>
      </c>
      <c r="AL55">
        <v>0</v>
      </c>
      <c r="AM55">
        <v>4.7135131901481948</v>
      </c>
      <c r="AN55">
        <v>0</v>
      </c>
      <c r="AO55">
        <v>0</v>
      </c>
      <c r="AP55">
        <v>0</v>
      </c>
      <c r="AQ55">
        <v>9.7193222379461499</v>
      </c>
      <c r="AR55">
        <v>20.47746761177207</v>
      </c>
      <c r="AS55">
        <v>14.086819303694428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33.374220672265302</v>
      </c>
      <c r="BB55">
        <f t="shared" si="0"/>
        <v>765.05211120011097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306.69065115151102</v>
      </c>
      <c r="L56">
        <v>6.3243221720944014</v>
      </c>
      <c r="M56">
        <v>63.127669056218181</v>
      </c>
      <c r="N56">
        <v>51.522365024290032</v>
      </c>
      <c r="O56">
        <v>36.35251497911208</v>
      </c>
      <c r="P56">
        <v>14.451140228622634</v>
      </c>
      <c r="Q56">
        <v>9.2223175930847816</v>
      </c>
      <c r="R56">
        <v>18.434240066106536</v>
      </c>
      <c r="S56">
        <v>7.0366471231749497</v>
      </c>
      <c r="T56">
        <v>0</v>
      </c>
      <c r="U56">
        <v>52.045101394735831</v>
      </c>
      <c r="V56">
        <v>8.2886137390257897</v>
      </c>
      <c r="W56">
        <v>15.36174103160794</v>
      </c>
      <c r="X56">
        <v>65.143574539658374</v>
      </c>
      <c r="Y56">
        <v>0</v>
      </c>
      <c r="Z56">
        <v>2.8943500012523482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5.6856608596326446</v>
      </c>
      <c r="AG56">
        <v>29.103203895742013</v>
      </c>
      <c r="AH56">
        <v>0</v>
      </c>
      <c r="AI56">
        <v>0</v>
      </c>
      <c r="AJ56">
        <v>0</v>
      </c>
      <c r="AK56">
        <v>11.404490111667711</v>
      </c>
      <c r="AL56">
        <v>0</v>
      </c>
      <c r="AM56">
        <v>4.7135131901481948</v>
      </c>
      <c r="AN56">
        <v>0</v>
      </c>
      <c r="AO56">
        <v>0</v>
      </c>
      <c r="AP56">
        <v>0</v>
      </c>
      <c r="AQ56">
        <v>9.7193222379461499</v>
      </c>
      <c r="AR56">
        <v>20.47746761177207</v>
      </c>
      <c r="AS56">
        <v>14.086819303694428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31.437183318003854</v>
      </c>
      <c r="BB56">
        <f t="shared" si="0"/>
        <v>720.64854199309434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311.71674719995912</v>
      </c>
      <c r="L57">
        <v>3.0160363689732614</v>
      </c>
      <c r="M57">
        <v>63.127669056218181</v>
      </c>
      <c r="N57">
        <v>51.522365024290032</v>
      </c>
      <c r="O57">
        <v>36.35251497911208</v>
      </c>
      <c r="P57">
        <v>14.451140228622634</v>
      </c>
      <c r="Q57">
        <v>3.0157850935512318</v>
      </c>
      <c r="R57">
        <v>18.434240066106536</v>
      </c>
      <c r="S57">
        <v>3.0167415257282717</v>
      </c>
      <c r="T57">
        <v>0</v>
      </c>
      <c r="U57">
        <v>52.045101394735831</v>
      </c>
      <c r="V57">
        <v>8.2886137390257897</v>
      </c>
      <c r="W57">
        <v>15.36174103160794</v>
      </c>
      <c r="X57">
        <v>65.143574539658374</v>
      </c>
      <c r="Y57">
        <v>0</v>
      </c>
      <c r="Z57">
        <v>2.8943500012523482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5.6856608596326446</v>
      </c>
      <c r="AG57">
        <v>29.103203895742013</v>
      </c>
      <c r="AH57">
        <v>0</v>
      </c>
      <c r="AI57">
        <v>0</v>
      </c>
      <c r="AJ57">
        <v>0</v>
      </c>
      <c r="AK57">
        <v>11.404490111667711</v>
      </c>
      <c r="AL57">
        <v>0</v>
      </c>
      <c r="AM57">
        <v>4.7135131901481948</v>
      </c>
      <c r="AN57">
        <v>0</v>
      </c>
      <c r="AO57">
        <v>0</v>
      </c>
      <c r="AP57">
        <v>0</v>
      </c>
      <c r="AQ57">
        <v>9.7193222379461499</v>
      </c>
      <c r="AR57">
        <v>20.47746761177207</v>
      </c>
      <c r="AS57">
        <v>14.086819303694428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31.081522673804763</v>
      </c>
      <c r="BB57">
        <f t="shared" si="0"/>
        <v>712.49557478564009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311.71674719995912</v>
      </c>
      <c r="L58">
        <v>1.0018739136793786</v>
      </c>
      <c r="M58">
        <v>63.127669056218181</v>
      </c>
      <c r="N58">
        <v>51.522365024290032</v>
      </c>
      <c r="O58">
        <v>36.35251497911208</v>
      </c>
      <c r="P58">
        <v>14.451140228622634</v>
      </c>
      <c r="Q58">
        <v>3.0157850935512318</v>
      </c>
      <c r="R58">
        <v>18.434240066106536</v>
      </c>
      <c r="S58">
        <v>3.0167415257282717</v>
      </c>
      <c r="T58">
        <v>0</v>
      </c>
      <c r="U58">
        <v>52.045101394735831</v>
      </c>
      <c r="V58">
        <v>8.2886137390257897</v>
      </c>
      <c r="W58">
        <v>15.36174103160794</v>
      </c>
      <c r="X58">
        <v>65.143574539658374</v>
      </c>
      <c r="Y58">
        <v>0</v>
      </c>
      <c r="Z58">
        <v>2.8943500012523482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5.6856608596326446</v>
      </c>
      <c r="AG58">
        <v>29.103203895742013</v>
      </c>
      <c r="AH58">
        <v>0</v>
      </c>
      <c r="AI58">
        <v>0</v>
      </c>
      <c r="AJ58">
        <v>0</v>
      </c>
      <c r="AK58">
        <v>11.404490111667711</v>
      </c>
      <c r="AL58">
        <v>0</v>
      </c>
      <c r="AM58">
        <v>4.7135131901481948</v>
      </c>
      <c r="AN58">
        <v>0</v>
      </c>
      <c r="AO58">
        <v>0</v>
      </c>
      <c r="AP58">
        <v>0</v>
      </c>
      <c r="AQ58">
        <v>9.7193222379461499</v>
      </c>
      <c r="AR58">
        <v>20.47746761177207</v>
      </c>
      <c r="AS58">
        <v>14.086819303694428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30.99733068317348</v>
      </c>
      <c r="BB58">
        <f t="shared" si="0"/>
        <v>710.56560432097751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340.35410237900578</v>
      </c>
      <c r="L59">
        <v>6.3243221720944014</v>
      </c>
      <c r="M59">
        <v>63.127669056218181</v>
      </c>
      <c r="N59">
        <v>51.522365024290032</v>
      </c>
      <c r="O59">
        <v>36.35251497911208</v>
      </c>
      <c r="P59">
        <v>14.451140228622634</v>
      </c>
      <c r="Q59">
        <v>7.6408937826852714</v>
      </c>
      <c r="R59">
        <v>18.434240066106536</v>
      </c>
      <c r="S59">
        <v>9.3705919683473695</v>
      </c>
      <c r="T59">
        <v>0</v>
      </c>
      <c r="U59">
        <v>52.045101394735831</v>
      </c>
      <c r="V59">
        <v>8.2886137390257897</v>
      </c>
      <c r="W59">
        <v>15.36174103160794</v>
      </c>
      <c r="X59">
        <v>65.143574539658374</v>
      </c>
      <c r="Y59">
        <v>0</v>
      </c>
      <c r="Z59">
        <v>2.8943500012523482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5.6856608596326446</v>
      </c>
      <c r="AG59">
        <v>29.103203895742013</v>
      </c>
      <c r="AH59">
        <v>0</v>
      </c>
      <c r="AI59">
        <v>0</v>
      </c>
      <c r="AJ59">
        <v>0</v>
      </c>
      <c r="AK59">
        <v>11.404490111667711</v>
      </c>
      <c r="AL59">
        <v>0</v>
      </c>
      <c r="AM59">
        <v>4.7135131901481948</v>
      </c>
      <c r="AN59">
        <v>0</v>
      </c>
      <c r="AO59">
        <v>0</v>
      </c>
      <c r="AP59">
        <v>0</v>
      </c>
      <c r="AQ59">
        <v>9.7193222379461499</v>
      </c>
      <c r="AR59">
        <v>16.576997590482154</v>
      </c>
      <c r="AS59">
        <v>13.069754118973073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32.670217986955393</v>
      </c>
      <c r="BB59">
        <f t="shared" si="0"/>
        <v>748.91394438039902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341.87954428510182</v>
      </c>
      <c r="L60">
        <v>6.3243221720944014</v>
      </c>
      <c r="M60">
        <v>63.127669056218181</v>
      </c>
      <c r="N60">
        <v>51.522365024290032</v>
      </c>
      <c r="O60">
        <v>36.35251497911208</v>
      </c>
      <c r="P60">
        <v>14.451140228622634</v>
      </c>
      <c r="Q60">
        <v>9.1561672478750022</v>
      </c>
      <c r="R60">
        <v>18.434240066106536</v>
      </c>
      <c r="S60">
        <v>11.318016428830374</v>
      </c>
      <c r="T60">
        <v>0</v>
      </c>
      <c r="U60">
        <v>52.045101394735831</v>
      </c>
      <c r="V60">
        <v>8.2886137390257897</v>
      </c>
      <c r="W60">
        <v>15.36174103160794</v>
      </c>
      <c r="X60">
        <v>65.143574539658374</v>
      </c>
      <c r="Y60">
        <v>0</v>
      </c>
      <c r="Z60">
        <v>2.8943500012523482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5.6856608596326446</v>
      </c>
      <c r="AG60">
        <v>29.103203895742013</v>
      </c>
      <c r="AH60">
        <v>0</v>
      </c>
      <c r="AI60">
        <v>0</v>
      </c>
      <c r="AJ60">
        <v>0</v>
      </c>
      <c r="AK60">
        <v>11.404490111667711</v>
      </c>
      <c r="AL60">
        <v>0</v>
      </c>
      <c r="AM60">
        <v>4.7135131901481948</v>
      </c>
      <c r="AN60">
        <v>0</v>
      </c>
      <c r="AO60">
        <v>0</v>
      </c>
      <c r="AP60">
        <v>0</v>
      </c>
      <c r="AQ60">
        <v>16.139425000626176</v>
      </c>
      <c r="AR60">
        <v>16.576997590482154</v>
      </c>
      <c r="AS60">
        <v>13.069754118973073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33.147082527403342</v>
      </c>
      <c r="BB60">
        <f t="shared" si="0"/>
        <v>759.84532243439992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350.92881424405755</v>
      </c>
      <c r="L61">
        <v>6.3243221720944014</v>
      </c>
      <c r="M61">
        <v>63.127669056218181</v>
      </c>
      <c r="N61">
        <v>51.522365024290032</v>
      </c>
      <c r="O61">
        <v>36.35251497911208</v>
      </c>
      <c r="P61">
        <v>14.451140228622634</v>
      </c>
      <c r="Q61">
        <v>9.2223175930847816</v>
      </c>
      <c r="R61">
        <v>18.434240066106536</v>
      </c>
      <c r="S61">
        <v>11.501579454435749</v>
      </c>
      <c r="T61">
        <v>0</v>
      </c>
      <c r="U61">
        <v>52.045101394735831</v>
      </c>
      <c r="V61">
        <v>8.2886137390257897</v>
      </c>
      <c r="W61">
        <v>15.36174103160794</v>
      </c>
      <c r="X61">
        <v>65.143574539658374</v>
      </c>
      <c r="Y61">
        <v>0</v>
      </c>
      <c r="Z61">
        <v>2.8943500012523482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5.6856608596326446</v>
      </c>
      <c r="AG61">
        <v>29.103203895742013</v>
      </c>
      <c r="AH61">
        <v>0</v>
      </c>
      <c r="AI61">
        <v>0</v>
      </c>
      <c r="AJ61">
        <v>0</v>
      </c>
      <c r="AK61">
        <v>11.404490111667711</v>
      </c>
      <c r="AL61">
        <v>0</v>
      </c>
      <c r="AM61">
        <v>4.7135131901481948</v>
      </c>
      <c r="AN61">
        <v>0</v>
      </c>
      <c r="AO61">
        <v>0</v>
      </c>
      <c r="AP61">
        <v>0</v>
      </c>
      <c r="AQ61">
        <v>19.4386444758923</v>
      </c>
      <c r="AR61">
        <v>16.576997590482154</v>
      </c>
      <c r="AS61">
        <v>13.069754118973073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33.67368740465389</v>
      </c>
      <c r="BB61">
        <f t="shared" si="0"/>
        <v>771.91692036218637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338.86312503817288</v>
      </c>
      <c r="L62">
        <v>6.3243221720944014</v>
      </c>
      <c r="M62">
        <v>63.127669056218181</v>
      </c>
      <c r="N62">
        <v>51.522365024290032</v>
      </c>
      <c r="O62">
        <v>36.35251497911208</v>
      </c>
      <c r="P62">
        <v>14.451140228622634</v>
      </c>
      <c r="Q62">
        <v>9.2223175930847816</v>
      </c>
      <c r="R62">
        <v>18.434240066106536</v>
      </c>
      <c r="S62">
        <v>11.501579454435749</v>
      </c>
      <c r="T62">
        <v>0</v>
      </c>
      <c r="U62">
        <v>52.045101394735831</v>
      </c>
      <c r="V62">
        <v>8.2886137390257897</v>
      </c>
      <c r="W62">
        <v>15.36174103160794</v>
      </c>
      <c r="X62">
        <v>65.143574539658374</v>
      </c>
      <c r="Y62">
        <v>0</v>
      </c>
      <c r="Z62">
        <v>2.8943500012523482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5.6856608596326446</v>
      </c>
      <c r="AG62">
        <v>29.103203895742013</v>
      </c>
      <c r="AH62">
        <v>0</v>
      </c>
      <c r="AI62">
        <v>0</v>
      </c>
      <c r="AJ62">
        <v>0</v>
      </c>
      <c r="AK62">
        <v>11.404490111667711</v>
      </c>
      <c r="AL62">
        <v>0</v>
      </c>
      <c r="AM62">
        <v>4.7135131901481948</v>
      </c>
      <c r="AN62">
        <v>0</v>
      </c>
      <c r="AO62">
        <v>0</v>
      </c>
      <c r="AP62">
        <v>0</v>
      </c>
      <c r="AQ62">
        <v>38.8772889517846</v>
      </c>
      <c r="AR62">
        <v>16.576997590482154</v>
      </c>
      <c r="AS62">
        <v>13.069754118973073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33.981876934940217</v>
      </c>
      <c r="BB62">
        <f t="shared" si="0"/>
        <v>778.98168610190771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355.95729855458876</v>
      </c>
      <c r="L63">
        <v>6.3243221720944014</v>
      </c>
      <c r="M63">
        <v>63.127669056218181</v>
      </c>
      <c r="N63">
        <v>51.522365024290032</v>
      </c>
      <c r="O63">
        <v>36.35251497911208</v>
      </c>
      <c r="P63">
        <v>14.451140228622634</v>
      </c>
      <c r="Q63">
        <v>9.2223175930847816</v>
      </c>
      <c r="R63">
        <v>18.434240066106536</v>
      </c>
      <c r="S63">
        <v>11.501579454435749</v>
      </c>
      <c r="T63">
        <v>0</v>
      </c>
      <c r="U63">
        <v>52.045101394735831</v>
      </c>
      <c r="V63">
        <v>8.2886137390257897</v>
      </c>
      <c r="W63">
        <v>15.36174103160794</v>
      </c>
      <c r="X63">
        <v>65.143574539658374</v>
      </c>
      <c r="Y63">
        <v>0</v>
      </c>
      <c r="Z63">
        <v>2.8943500012523482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5.6856608596326446</v>
      </c>
      <c r="AG63">
        <v>29.103203895742013</v>
      </c>
      <c r="AH63">
        <v>0</v>
      </c>
      <c r="AI63">
        <v>0</v>
      </c>
      <c r="AJ63">
        <v>0</v>
      </c>
      <c r="AK63">
        <v>11.404490111667711</v>
      </c>
      <c r="AL63">
        <v>0</v>
      </c>
      <c r="AM63">
        <v>4.7135131901481948</v>
      </c>
      <c r="AN63">
        <v>0</v>
      </c>
      <c r="AO63">
        <v>0</v>
      </c>
      <c r="AP63">
        <v>0</v>
      </c>
      <c r="AQ63">
        <v>38.8772889517846</v>
      </c>
      <c r="AR63">
        <v>20.47746761177207</v>
      </c>
      <c r="AS63">
        <v>13.069754118973073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34.859453034816312</v>
      </c>
      <c r="BB63">
        <f t="shared" si="0"/>
        <v>799.09875353973746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380.08874387607239</v>
      </c>
      <c r="L64">
        <v>6.3243221720944014</v>
      </c>
      <c r="M64">
        <v>63.127669056218181</v>
      </c>
      <c r="N64">
        <v>51.522365024290032</v>
      </c>
      <c r="O64">
        <v>36.35251497911208</v>
      </c>
      <c r="P64">
        <v>14.451140228622634</v>
      </c>
      <c r="Q64">
        <v>9.2223175930847816</v>
      </c>
      <c r="R64">
        <v>18.434240066106536</v>
      </c>
      <c r="S64">
        <v>11.501579454435749</v>
      </c>
      <c r="T64">
        <v>0</v>
      </c>
      <c r="U64">
        <v>52.045101394735831</v>
      </c>
      <c r="V64">
        <v>8.2886137390257897</v>
      </c>
      <c r="W64">
        <v>15.36174103160794</v>
      </c>
      <c r="X64">
        <v>65.143574539658374</v>
      </c>
      <c r="Y64">
        <v>0</v>
      </c>
      <c r="Z64">
        <v>2.8943500012523482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5.6856608596326446</v>
      </c>
      <c r="AG64">
        <v>29.103203895742013</v>
      </c>
      <c r="AH64">
        <v>0</v>
      </c>
      <c r="AI64">
        <v>0</v>
      </c>
      <c r="AJ64">
        <v>0</v>
      </c>
      <c r="AK64">
        <v>11.404490111667711</v>
      </c>
      <c r="AL64">
        <v>0</v>
      </c>
      <c r="AM64">
        <v>4.7135131901481948</v>
      </c>
      <c r="AN64">
        <v>0</v>
      </c>
      <c r="AO64">
        <v>0</v>
      </c>
      <c r="AP64">
        <v>0</v>
      </c>
      <c r="AQ64">
        <v>38.8772889517846</v>
      </c>
      <c r="AR64">
        <v>20.47746761177207</v>
      </c>
      <c r="AS64">
        <v>13.069754118973073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35.868147449254337</v>
      </c>
      <c r="BB64">
        <f t="shared" si="0"/>
        <v>822.221504446783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413.12618724945958</v>
      </c>
      <c r="L65">
        <v>6.3243221720944014</v>
      </c>
      <c r="M65">
        <v>63.127669056218181</v>
      </c>
      <c r="N65">
        <v>51.522365024290032</v>
      </c>
      <c r="O65">
        <v>36.35251497911208</v>
      </c>
      <c r="P65">
        <v>14.451140228622634</v>
      </c>
      <c r="Q65">
        <v>9.2164658555569083</v>
      </c>
      <c r="R65">
        <v>18.434240066106536</v>
      </c>
      <c r="S65">
        <v>11.501579454435749</v>
      </c>
      <c r="T65">
        <v>0</v>
      </c>
      <c r="U65">
        <v>52.045101394735831</v>
      </c>
      <c r="V65">
        <v>8.2886137390257897</v>
      </c>
      <c r="W65">
        <v>15.36174103160794</v>
      </c>
      <c r="X65">
        <v>65.143574539658374</v>
      </c>
      <c r="Y65">
        <v>0</v>
      </c>
      <c r="Z65">
        <v>2.8943500012523482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5.6856608596326446</v>
      </c>
      <c r="AG65">
        <v>29.103203895742013</v>
      </c>
      <c r="AH65">
        <v>0</v>
      </c>
      <c r="AI65">
        <v>0</v>
      </c>
      <c r="AJ65">
        <v>0</v>
      </c>
      <c r="AK65">
        <v>11.404490111667711</v>
      </c>
      <c r="AL65">
        <v>0</v>
      </c>
      <c r="AM65">
        <v>4.7135131901481948</v>
      </c>
      <c r="AN65">
        <v>0</v>
      </c>
      <c r="AO65">
        <v>0</v>
      </c>
      <c r="AP65">
        <v>0.28286368440826548</v>
      </c>
      <c r="AQ65">
        <v>38.8772889517846</v>
      </c>
      <c r="AR65">
        <v>20.47746761177207</v>
      </c>
      <c r="AS65">
        <v>14.086819303694428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37.303205006362845</v>
      </c>
      <c r="BB65">
        <f t="shared" si="0"/>
        <v>855.11796739466365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438.40874081551306</v>
      </c>
      <c r="L66">
        <v>6.3243221720944014</v>
      </c>
      <c r="M66">
        <v>63.127669056218181</v>
      </c>
      <c r="N66">
        <v>51.522365024290032</v>
      </c>
      <c r="O66">
        <v>36.35251497911208</v>
      </c>
      <c r="P66">
        <v>14.451140228622634</v>
      </c>
      <c r="Q66">
        <v>9.2164658555569083</v>
      </c>
      <c r="R66">
        <v>18.434240066106536</v>
      </c>
      <c r="S66">
        <v>11.501579454435749</v>
      </c>
      <c r="T66">
        <v>0</v>
      </c>
      <c r="U66">
        <v>52.045101394735831</v>
      </c>
      <c r="V66">
        <v>8.2886137390257897</v>
      </c>
      <c r="W66">
        <v>15.36174103160794</v>
      </c>
      <c r="X66">
        <v>65.143574539658374</v>
      </c>
      <c r="Y66">
        <v>0</v>
      </c>
      <c r="Z66">
        <v>2.8943500012523482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5.6856608596326446</v>
      </c>
      <c r="AG66">
        <v>29.103203895742013</v>
      </c>
      <c r="AH66">
        <v>0</v>
      </c>
      <c r="AI66">
        <v>0</v>
      </c>
      <c r="AJ66">
        <v>0</v>
      </c>
      <c r="AK66">
        <v>11.404490111667711</v>
      </c>
      <c r="AL66">
        <v>0</v>
      </c>
      <c r="AM66">
        <v>4.7135131901481948</v>
      </c>
      <c r="AN66">
        <v>0</v>
      </c>
      <c r="AO66">
        <v>0</v>
      </c>
      <c r="AP66">
        <v>0.28286368440826548</v>
      </c>
      <c r="AQ66">
        <v>38.8772889517846</v>
      </c>
      <c r="AR66">
        <v>20.47746761177207</v>
      </c>
      <c r="AS66">
        <v>14.086819303694428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38.360015745423851</v>
      </c>
      <c r="BB66">
        <f t="shared" si="0"/>
        <v>879.34371022165612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479.63734304380017</v>
      </c>
      <c r="L67">
        <v>6.3243221720944014</v>
      </c>
      <c r="M67">
        <v>63.127669056218181</v>
      </c>
      <c r="N67">
        <v>51.522365024290032</v>
      </c>
      <c r="O67">
        <v>36.35251497911208</v>
      </c>
      <c r="P67">
        <v>14.451140228622634</v>
      </c>
      <c r="Q67">
        <v>9.2164658555569083</v>
      </c>
      <c r="R67">
        <v>18.434240066106536</v>
      </c>
      <c r="S67">
        <v>11.501579454435749</v>
      </c>
      <c r="T67">
        <v>0</v>
      </c>
      <c r="U67">
        <v>52.045101394735831</v>
      </c>
      <c r="V67">
        <v>8.2886137390257897</v>
      </c>
      <c r="W67">
        <v>15.36174103160794</v>
      </c>
      <c r="X67">
        <v>65.143574539658374</v>
      </c>
      <c r="Y67">
        <v>0</v>
      </c>
      <c r="Z67">
        <v>2.8943500012523482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5.6856608596326446</v>
      </c>
      <c r="AG67">
        <v>29.103203895742013</v>
      </c>
      <c r="AH67">
        <v>0</v>
      </c>
      <c r="AI67">
        <v>0</v>
      </c>
      <c r="AJ67">
        <v>0</v>
      </c>
      <c r="AK67">
        <v>11.404490111667711</v>
      </c>
      <c r="AL67">
        <v>0</v>
      </c>
      <c r="AM67">
        <v>4.7135131901481948</v>
      </c>
      <c r="AN67">
        <v>0</v>
      </c>
      <c r="AO67">
        <v>0</v>
      </c>
      <c r="AP67">
        <v>0.28286368440826548</v>
      </c>
      <c r="AQ67">
        <v>38.8772889517846</v>
      </c>
      <c r="AR67">
        <v>20.47746761177207</v>
      </c>
      <c r="AS67">
        <v>14.086819303694428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40.083371318566293</v>
      </c>
      <c r="BB67">
        <f t="shared" si="0"/>
        <v>918.8489568768008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514.02810456020495</v>
      </c>
      <c r="L68">
        <v>6.3243221720944014</v>
      </c>
      <c r="M68">
        <v>63.127669056218181</v>
      </c>
      <c r="N68">
        <v>51.522365024290032</v>
      </c>
      <c r="O68">
        <v>36.35251497911208</v>
      </c>
      <c r="P68">
        <v>14.451140228622634</v>
      </c>
      <c r="Q68">
        <v>9.2164658555569083</v>
      </c>
      <c r="R68">
        <v>18.434240066106536</v>
      </c>
      <c r="S68">
        <v>11.501579454435749</v>
      </c>
      <c r="T68">
        <v>0</v>
      </c>
      <c r="U68">
        <v>52.045101394735831</v>
      </c>
      <c r="V68">
        <v>8.2886137390257897</v>
      </c>
      <c r="W68">
        <v>15.36174103160794</v>
      </c>
      <c r="X68">
        <v>65.143574539658374</v>
      </c>
      <c r="Y68">
        <v>0</v>
      </c>
      <c r="Z68">
        <v>2.8943500012523482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5.6856608596326446</v>
      </c>
      <c r="AG68">
        <v>29.103203895742013</v>
      </c>
      <c r="AH68">
        <v>0</v>
      </c>
      <c r="AI68">
        <v>0</v>
      </c>
      <c r="AJ68">
        <v>0</v>
      </c>
      <c r="AK68">
        <v>11.404490111667711</v>
      </c>
      <c r="AL68">
        <v>0</v>
      </c>
      <c r="AM68">
        <v>4.7135131901481948</v>
      </c>
      <c r="AN68">
        <v>0</v>
      </c>
      <c r="AO68">
        <v>0</v>
      </c>
      <c r="AP68">
        <v>0.28286368440826548</v>
      </c>
      <c r="AQ68">
        <v>38.8772889517846</v>
      </c>
      <c r="AR68">
        <v>20.47746761177207</v>
      </c>
      <c r="AS68">
        <v>14.086819303694428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41.520905149951972</v>
      </c>
      <c r="BB68">
        <f t="shared" ref="BB68:BB99" si="1">SUM(B68:AZ68)-BA68</f>
        <v>951.8021845618199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514.02810456020495</v>
      </c>
      <c r="L69">
        <v>6.3243221720944014</v>
      </c>
      <c r="M69">
        <v>63.127669056218181</v>
      </c>
      <c r="N69">
        <v>51.522365024290032</v>
      </c>
      <c r="O69">
        <v>36.35251497911208</v>
      </c>
      <c r="P69">
        <v>14.451140228622634</v>
      </c>
      <c r="Q69">
        <v>9.2164658555569083</v>
      </c>
      <c r="R69">
        <v>18.434240066106536</v>
      </c>
      <c r="S69">
        <v>11.501579454435749</v>
      </c>
      <c r="T69">
        <v>0</v>
      </c>
      <c r="U69">
        <v>52.045101394735831</v>
      </c>
      <c r="V69">
        <v>8.2886137390257897</v>
      </c>
      <c r="W69">
        <v>15.36174103160794</v>
      </c>
      <c r="X69">
        <v>65.143574539658374</v>
      </c>
      <c r="Y69">
        <v>0</v>
      </c>
      <c r="Z69">
        <v>2.8943500012523482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5.6856608596326446</v>
      </c>
      <c r="AG69">
        <v>29.103203895742013</v>
      </c>
      <c r="AH69">
        <v>8.4506390930912101</v>
      </c>
      <c r="AI69">
        <v>0</v>
      </c>
      <c r="AJ69">
        <v>0</v>
      </c>
      <c r="AK69">
        <v>11.404490111667711</v>
      </c>
      <c r="AL69">
        <v>0</v>
      </c>
      <c r="AM69">
        <v>4.7135131901481948</v>
      </c>
      <c r="AN69">
        <v>0</v>
      </c>
      <c r="AO69">
        <v>0</v>
      </c>
      <c r="AP69">
        <v>0.28286368440826548</v>
      </c>
      <c r="AQ69">
        <v>38.8772889517846</v>
      </c>
      <c r="AR69">
        <v>20.47746761177207</v>
      </c>
      <c r="AS69">
        <v>14.086819303694428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41.874141864043182</v>
      </c>
      <c r="BB69">
        <f t="shared" si="1"/>
        <v>959.89958694081997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514.02810456020495</v>
      </c>
      <c r="L70">
        <v>6.3243221720944014</v>
      </c>
      <c r="M70">
        <v>63.127669056218181</v>
      </c>
      <c r="N70">
        <v>51.522365024290032</v>
      </c>
      <c r="O70">
        <v>36.35251497911208</v>
      </c>
      <c r="P70">
        <v>14.451140228622634</v>
      </c>
      <c r="Q70">
        <v>9.2164658555569083</v>
      </c>
      <c r="R70">
        <v>18.434240066106536</v>
      </c>
      <c r="S70">
        <v>11.501579454435749</v>
      </c>
      <c r="T70">
        <v>0</v>
      </c>
      <c r="U70">
        <v>52.045101394735831</v>
      </c>
      <c r="V70">
        <v>8.2886137390257897</v>
      </c>
      <c r="W70">
        <v>15.36174103160794</v>
      </c>
      <c r="X70">
        <v>65.143574539658374</v>
      </c>
      <c r="Y70">
        <v>0</v>
      </c>
      <c r="Z70">
        <v>2.8943500012523482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5.6856608596326446</v>
      </c>
      <c r="AG70">
        <v>29.103203895742013</v>
      </c>
      <c r="AH70">
        <v>10.436539437069506</v>
      </c>
      <c r="AI70">
        <v>0</v>
      </c>
      <c r="AJ70">
        <v>0</v>
      </c>
      <c r="AK70">
        <v>11.404490111667711</v>
      </c>
      <c r="AL70">
        <v>0</v>
      </c>
      <c r="AM70">
        <v>4.7135131901481948</v>
      </c>
      <c r="AN70">
        <v>0</v>
      </c>
      <c r="AO70">
        <v>0</v>
      </c>
      <c r="AP70">
        <v>0.28286368440826548</v>
      </c>
      <c r="AQ70">
        <v>38.8772889517846</v>
      </c>
      <c r="AR70">
        <v>20.47746761177207</v>
      </c>
      <c r="AS70">
        <v>14.086819303694428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41.957152498421479</v>
      </c>
      <c r="BB70">
        <f t="shared" si="1"/>
        <v>961.80247665041998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514.03053790070794</v>
      </c>
      <c r="L71">
        <v>6.3243221720944014</v>
      </c>
      <c r="M71">
        <v>63.127669056218181</v>
      </c>
      <c r="N71">
        <v>51.522365024290032</v>
      </c>
      <c r="O71">
        <v>36.35251497911208</v>
      </c>
      <c r="P71">
        <v>15.474273921545276</v>
      </c>
      <c r="Q71">
        <v>9.5262486090879808</v>
      </c>
      <c r="R71">
        <v>18.434240066106536</v>
      </c>
      <c r="S71">
        <v>11.501579454435749</v>
      </c>
      <c r="T71">
        <v>0</v>
      </c>
      <c r="U71">
        <v>52.045101394735831</v>
      </c>
      <c r="V71">
        <v>8.2886137390257897</v>
      </c>
      <c r="W71">
        <v>15.36174103160794</v>
      </c>
      <c r="X71">
        <v>65.143574539658374</v>
      </c>
      <c r="Y71">
        <v>0</v>
      </c>
      <c r="Z71">
        <v>2.8943500012523482</v>
      </c>
      <c r="AA71">
        <v>1.6746583243581716</v>
      </c>
      <c r="AB71">
        <v>0</v>
      </c>
      <c r="AC71">
        <v>0.68314314235023987</v>
      </c>
      <c r="AD71">
        <v>0</v>
      </c>
      <c r="AE71">
        <v>0</v>
      </c>
      <c r="AF71">
        <v>5.6856608596326446</v>
      </c>
      <c r="AG71">
        <v>29.103203895742013</v>
      </c>
      <c r="AH71">
        <v>20.873078425276557</v>
      </c>
      <c r="AI71">
        <v>0</v>
      </c>
      <c r="AJ71">
        <v>0</v>
      </c>
      <c r="AK71">
        <v>11.404490111667711</v>
      </c>
      <c r="AL71">
        <v>0</v>
      </c>
      <c r="AM71">
        <v>4.7135131901481948</v>
      </c>
      <c r="AN71">
        <v>0</v>
      </c>
      <c r="AO71">
        <v>0</v>
      </c>
      <c r="AP71">
        <v>0.67887247589229816</v>
      </c>
      <c r="AQ71">
        <v>38.8772889517846</v>
      </c>
      <c r="AR71">
        <v>23.159040751408892</v>
      </c>
      <c r="AS71">
        <v>14.086819303694428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42.676416475252559</v>
      </c>
      <c r="BB71">
        <f t="shared" si="1"/>
        <v>978.29048484658153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514.03053790070794</v>
      </c>
      <c r="L72">
        <v>6.3243221720944014</v>
      </c>
      <c r="M72">
        <v>63.127669056218181</v>
      </c>
      <c r="N72">
        <v>51.522365024290032</v>
      </c>
      <c r="O72">
        <v>36.35251497911208</v>
      </c>
      <c r="P72">
        <v>15.768066206685937</v>
      </c>
      <c r="Q72">
        <v>9.5262486090879808</v>
      </c>
      <c r="R72">
        <v>18.434240066106536</v>
      </c>
      <c r="S72">
        <v>11.501579454435749</v>
      </c>
      <c r="T72">
        <v>0</v>
      </c>
      <c r="U72">
        <v>52.045101394735831</v>
      </c>
      <c r="V72">
        <v>8.2886137390257897</v>
      </c>
      <c r="W72">
        <v>15.36174103160794</v>
      </c>
      <c r="X72">
        <v>65.143574539658374</v>
      </c>
      <c r="Y72">
        <v>0</v>
      </c>
      <c r="Z72">
        <v>2.8943500012523482</v>
      </c>
      <c r="AA72">
        <v>6.1753023418910464</v>
      </c>
      <c r="AB72">
        <v>1.4909322881444373</v>
      </c>
      <c r="AC72">
        <v>4.3265738319766225</v>
      </c>
      <c r="AD72">
        <v>0</v>
      </c>
      <c r="AE72">
        <v>0</v>
      </c>
      <c r="AF72">
        <v>5.6856608596326446</v>
      </c>
      <c r="AG72">
        <v>29.103203895742013</v>
      </c>
      <c r="AH72">
        <v>26.873032226257564</v>
      </c>
      <c r="AI72">
        <v>0</v>
      </c>
      <c r="AJ72">
        <v>0</v>
      </c>
      <c r="AK72">
        <v>11.404490111667711</v>
      </c>
      <c r="AL72">
        <v>0</v>
      </c>
      <c r="AM72">
        <v>4.7135131901481948</v>
      </c>
      <c r="AN72">
        <v>0</v>
      </c>
      <c r="AO72">
        <v>0</v>
      </c>
      <c r="AP72">
        <v>0.67887247589229816</v>
      </c>
      <c r="AQ72">
        <v>38.8772889517846</v>
      </c>
      <c r="AR72">
        <v>23.159040751408892</v>
      </c>
      <c r="AS72">
        <v>14.086819303694428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43.342238354056143</v>
      </c>
      <c r="BB72">
        <f t="shared" si="1"/>
        <v>993.55341604920352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514.03053790070794</v>
      </c>
      <c r="L73">
        <v>6.3243221720944014</v>
      </c>
      <c r="M73">
        <v>63.127669056218181</v>
      </c>
      <c r="N73">
        <v>51.522365024290032</v>
      </c>
      <c r="O73">
        <v>36.35251497911208</v>
      </c>
      <c r="P73">
        <v>16.061410860681697</v>
      </c>
      <c r="Q73">
        <v>9.5262486090879808</v>
      </c>
      <c r="R73">
        <v>18.434240066106536</v>
      </c>
      <c r="S73">
        <v>11.501579454435749</v>
      </c>
      <c r="T73">
        <v>0</v>
      </c>
      <c r="U73">
        <v>52.045101394735831</v>
      </c>
      <c r="V73">
        <v>8.2886137390257897</v>
      </c>
      <c r="W73">
        <v>15.013749703414698</v>
      </c>
      <c r="X73">
        <v>65.143574539658374</v>
      </c>
      <c r="Y73">
        <v>0</v>
      </c>
      <c r="Z73">
        <v>5.7887004608641206</v>
      </c>
      <c r="AA73">
        <v>7.849960666249217</v>
      </c>
      <c r="AB73">
        <v>5.8444543911500721</v>
      </c>
      <c r="AC73">
        <v>4.3265738319766225</v>
      </c>
      <c r="AD73">
        <v>4.0735806924441658</v>
      </c>
      <c r="AE73">
        <v>0</v>
      </c>
      <c r="AF73">
        <v>5.6856608596326446</v>
      </c>
      <c r="AG73">
        <v>29.103203895742013</v>
      </c>
      <c r="AH73">
        <v>31.309617862346066</v>
      </c>
      <c r="AI73">
        <v>0</v>
      </c>
      <c r="AJ73">
        <v>0</v>
      </c>
      <c r="AK73">
        <v>11.404490111667711</v>
      </c>
      <c r="AL73">
        <v>0</v>
      </c>
      <c r="AM73">
        <v>7.0559861865998741</v>
      </c>
      <c r="AN73">
        <v>0</v>
      </c>
      <c r="AO73">
        <v>0</v>
      </c>
      <c r="AP73">
        <v>2.8286359273638069</v>
      </c>
      <c r="AQ73">
        <v>38.8772889517846</v>
      </c>
      <c r="AR73">
        <v>23.159040751408892</v>
      </c>
      <c r="AS73">
        <v>14.086819303694428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44.256416350206131</v>
      </c>
      <c r="BB73">
        <f t="shared" si="1"/>
        <v>1014.5095250422874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514.03053790070794</v>
      </c>
      <c r="L74">
        <v>6.3243221720944014</v>
      </c>
      <c r="M74">
        <v>63.127669056218181</v>
      </c>
      <c r="N74">
        <v>51.522365024290032</v>
      </c>
      <c r="O74">
        <v>36.35251497911208</v>
      </c>
      <c r="P74">
        <v>16.053036643410916</v>
      </c>
      <c r="Q74">
        <v>9.5262486090879808</v>
      </c>
      <c r="R74">
        <v>18.434240066106536</v>
      </c>
      <c r="S74">
        <v>11.501579454435749</v>
      </c>
      <c r="T74">
        <v>0</v>
      </c>
      <c r="U74">
        <v>52.045101394735831</v>
      </c>
      <c r="V74">
        <v>8.2886137390257897</v>
      </c>
      <c r="W74">
        <v>15.013749703414698</v>
      </c>
      <c r="X74">
        <v>65.143574539658374</v>
      </c>
      <c r="Y74">
        <v>0</v>
      </c>
      <c r="Z74">
        <v>5.7887004608641206</v>
      </c>
      <c r="AA74">
        <v>12.409218311834691</v>
      </c>
      <c r="AB74">
        <v>5.8444543911500721</v>
      </c>
      <c r="AC74">
        <v>8.6616875689835098</v>
      </c>
      <c r="AD74">
        <v>4.0735806924441658</v>
      </c>
      <c r="AE74">
        <v>0</v>
      </c>
      <c r="AF74">
        <v>11.371321719265289</v>
      </c>
      <c r="AG74">
        <v>29.103203895742013</v>
      </c>
      <c r="AH74">
        <v>31.309617862346066</v>
      </c>
      <c r="AI74">
        <v>0</v>
      </c>
      <c r="AJ74">
        <v>0</v>
      </c>
      <c r="AK74">
        <v>11.404490111667711</v>
      </c>
      <c r="AL74">
        <v>0</v>
      </c>
      <c r="AM74">
        <v>7.0559861865998741</v>
      </c>
      <c r="AN74">
        <v>0</v>
      </c>
      <c r="AO74">
        <v>0</v>
      </c>
      <c r="AP74">
        <v>2.8286359273638069</v>
      </c>
      <c r="AQ74">
        <v>38.8772889517846</v>
      </c>
      <c r="AR74">
        <v>23.159040751408892</v>
      </c>
      <c r="AS74">
        <v>14.086819303694428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44.865511655649222</v>
      </c>
      <c r="BB74">
        <f t="shared" si="1"/>
        <v>1028.4720877617985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514.03053790070794</v>
      </c>
      <c r="L75">
        <v>6.3243221720944014</v>
      </c>
      <c r="M75">
        <v>63.127669056218181</v>
      </c>
      <c r="N75">
        <v>51.522365024290032</v>
      </c>
      <c r="O75">
        <v>36.35251497911208</v>
      </c>
      <c r="P75">
        <v>16.350629878360468</v>
      </c>
      <c r="Q75">
        <v>9.5262486090879808</v>
      </c>
      <c r="R75">
        <v>18.434240066106536</v>
      </c>
      <c r="S75">
        <v>11.501579454435749</v>
      </c>
      <c r="T75">
        <v>0</v>
      </c>
      <c r="U75">
        <v>52.045101394735831</v>
      </c>
      <c r="V75">
        <v>8.2886137390257897</v>
      </c>
      <c r="W75">
        <v>15.013749703414698</v>
      </c>
      <c r="X75">
        <v>65.143574539658374</v>
      </c>
      <c r="Y75">
        <v>0</v>
      </c>
      <c r="Z75">
        <v>4.8579223544145274</v>
      </c>
      <c r="AA75">
        <v>12.409218311834691</v>
      </c>
      <c r="AB75">
        <v>11.78432885900647</v>
      </c>
      <c r="AC75">
        <v>8.6616875689835098</v>
      </c>
      <c r="AD75">
        <v>8.1471613848883315</v>
      </c>
      <c r="AE75">
        <v>0</v>
      </c>
      <c r="AF75">
        <v>17.334332321018575</v>
      </c>
      <c r="AG75">
        <v>29.103203895742013</v>
      </c>
      <c r="AH75">
        <v>31.309617862346066</v>
      </c>
      <c r="AI75">
        <v>0</v>
      </c>
      <c r="AJ75">
        <v>0</v>
      </c>
      <c r="AK75">
        <v>11.404490111667711</v>
      </c>
      <c r="AL75">
        <v>0</v>
      </c>
      <c r="AM75">
        <v>7.0559861865998741</v>
      </c>
      <c r="AN75">
        <v>0</v>
      </c>
      <c r="AO75">
        <v>0</v>
      </c>
      <c r="AP75">
        <v>2.8286359273638069</v>
      </c>
      <c r="AQ75">
        <v>35.667237570444584</v>
      </c>
      <c r="AR75">
        <v>20.47746761177207</v>
      </c>
      <c r="AS75">
        <v>14.086819303694428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45.260590891897522</v>
      </c>
      <c r="BB75">
        <f t="shared" si="1"/>
        <v>1037.5286648951273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514.03053790070794</v>
      </c>
      <c r="L76">
        <v>6.3243221720944014</v>
      </c>
      <c r="M76">
        <v>63.127669056218181</v>
      </c>
      <c r="N76">
        <v>51.522365024290032</v>
      </c>
      <c r="O76">
        <v>36.35251497911208</v>
      </c>
      <c r="P76">
        <v>16.629228906857886</v>
      </c>
      <c r="Q76">
        <v>9.5262486090879808</v>
      </c>
      <c r="R76">
        <v>18.434240066106536</v>
      </c>
      <c r="S76">
        <v>11.501579454435749</v>
      </c>
      <c r="T76">
        <v>0</v>
      </c>
      <c r="U76">
        <v>52.045101394735831</v>
      </c>
      <c r="V76">
        <v>8.2886137390257897</v>
      </c>
      <c r="W76">
        <v>15.013749703414698</v>
      </c>
      <c r="X76">
        <v>65.143574539658374</v>
      </c>
      <c r="Y76">
        <v>0</v>
      </c>
      <c r="Z76">
        <v>5.7887004608641206</v>
      </c>
      <c r="AA76">
        <v>12.409218311834691</v>
      </c>
      <c r="AB76">
        <v>17.67649306553955</v>
      </c>
      <c r="AC76">
        <v>8.6616875689835098</v>
      </c>
      <c r="AD76">
        <v>12.220742077332497</v>
      </c>
      <c r="AE76">
        <v>0</v>
      </c>
      <c r="AF76">
        <v>24.268065249426005</v>
      </c>
      <c r="AG76">
        <v>29.103203895742013</v>
      </c>
      <c r="AH76">
        <v>41.746157299415572</v>
      </c>
      <c r="AI76">
        <v>0</v>
      </c>
      <c r="AJ76">
        <v>0</v>
      </c>
      <c r="AK76">
        <v>11.404490111667711</v>
      </c>
      <c r="AL76">
        <v>0</v>
      </c>
      <c r="AM76">
        <v>7.0559861865998741</v>
      </c>
      <c r="AN76">
        <v>0</v>
      </c>
      <c r="AO76">
        <v>0</v>
      </c>
      <c r="AP76">
        <v>2.5457722429555418</v>
      </c>
      <c r="AQ76">
        <v>38.8772889517846</v>
      </c>
      <c r="AR76">
        <v>20.47746761177207</v>
      </c>
      <c r="AS76">
        <v>14.086819303694428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46.576144823524231</v>
      </c>
      <c r="BB76">
        <f t="shared" si="1"/>
        <v>1067.6856930598337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514.03053790070794</v>
      </c>
      <c r="L77">
        <v>6.3243221720944014</v>
      </c>
      <c r="M77">
        <v>63.127669056218181</v>
      </c>
      <c r="N77">
        <v>51.522365024290032</v>
      </c>
      <c r="O77">
        <v>36.35251497911208</v>
      </c>
      <c r="P77">
        <v>16.928925046731674</v>
      </c>
      <c r="Q77">
        <v>9.5262486090879808</v>
      </c>
      <c r="R77">
        <v>18.434240066106536</v>
      </c>
      <c r="S77">
        <v>11.501579454435749</v>
      </c>
      <c r="T77">
        <v>0</v>
      </c>
      <c r="U77">
        <v>52.045101394735831</v>
      </c>
      <c r="V77">
        <v>8.2886137390257897</v>
      </c>
      <c r="W77">
        <v>15.013749703414698</v>
      </c>
      <c r="X77">
        <v>65.143574539658374</v>
      </c>
      <c r="Y77">
        <v>0</v>
      </c>
      <c r="Z77">
        <v>5.7887004608641206</v>
      </c>
      <c r="AA77">
        <v>12.409218311834691</v>
      </c>
      <c r="AB77">
        <v>17.67649306553955</v>
      </c>
      <c r="AC77">
        <v>8.6616875689835098</v>
      </c>
      <c r="AD77">
        <v>12.220742077332497</v>
      </c>
      <c r="AE77">
        <v>0</v>
      </c>
      <c r="AF77">
        <v>24.268065249426005</v>
      </c>
      <c r="AG77">
        <v>29.103203895742013</v>
      </c>
      <c r="AH77">
        <v>52.182696287622619</v>
      </c>
      <c r="AI77">
        <v>0</v>
      </c>
      <c r="AJ77">
        <v>0</v>
      </c>
      <c r="AK77">
        <v>11.404490111667711</v>
      </c>
      <c r="AL77">
        <v>0</v>
      </c>
      <c r="AM77">
        <v>7.0559861865998741</v>
      </c>
      <c r="AN77">
        <v>0</v>
      </c>
      <c r="AO77">
        <v>0</v>
      </c>
      <c r="AP77">
        <v>2.5457722429555418</v>
      </c>
      <c r="AQ77">
        <v>38.8772889517846</v>
      </c>
      <c r="AR77">
        <v>20.47746761177207</v>
      </c>
      <c r="AS77">
        <v>14.086819303694428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47.02491945187802</v>
      </c>
      <c r="BB77">
        <f t="shared" si="1"/>
        <v>1077.9731535595606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514.03053790070794</v>
      </c>
      <c r="L78">
        <v>6.3243221720944014</v>
      </c>
      <c r="M78">
        <v>63.127669056218181</v>
      </c>
      <c r="N78">
        <v>51.522365024290032</v>
      </c>
      <c r="O78">
        <v>36.35251497911208</v>
      </c>
      <c r="P78">
        <v>17.222269431081482</v>
      </c>
      <c r="Q78">
        <v>9.5262486090879808</v>
      </c>
      <c r="R78">
        <v>18.434240066106536</v>
      </c>
      <c r="S78">
        <v>11.501579454435749</v>
      </c>
      <c r="T78">
        <v>0</v>
      </c>
      <c r="U78">
        <v>52.045101394735831</v>
      </c>
      <c r="V78">
        <v>8.2886137390257897</v>
      </c>
      <c r="W78">
        <v>15.013749703414698</v>
      </c>
      <c r="X78">
        <v>65.143574539658374</v>
      </c>
      <c r="Y78">
        <v>0</v>
      </c>
      <c r="Z78">
        <v>5.7887004608641206</v>
      </c>
      <c r="AA78">
        <v>12.409218311834691</v>
      </c>
      <c r="AB78">
        <v>17.67649306553955</v>
      </c>
      <c r="AC78">
        <v>8.6616875689835098</v>
      </c>
      <c r="AD78">
        <v>12.220742077332497</v>
      </c>
      <c r="AE78">
        <v>0</v>
      </c>
      <c r="AF78">
        <v>24.268065249426005</v>
      </c>
      <c r="AG78">
        <v>29.103203895742013</v>
      </c>
      <c r="AH78">
        <v>52.182696287622619</v>
      </c>
      <c r="AI78">
        <v>0</v>
      </c>
      <c r="AJ78">
        <v>0</v>
      </c>
      <c r="AK78">
        <v>11.404490111667711</v>
      </c>
      <c r="AL78">
        <v>0</v>
      </c>
      <c r="AM78">
        <v>7.0559861865998741</v>
      </c>
      <c r="AN78">
        <v>0</v>
      </c>
      <c r="AO78">
        <v>0</v>
      </c>
      <c r="AP78">
        <v>2.5457722429555418</v>
      </c>
      <c r="AQ78">
        <v>38.8772889517846</v>
      </c>
      <c r="AR78">
        <v>20.47746761177207</v>
      </c>
      <c r="AS78">
        <v>14.086819303694428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47.037181247143835</v>
      </c>
      <c r="BB78">
        <f t="shared" si="1"/>
        <v>1078.2542361486446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514.03053790070794</v>
      </c>
      <c r="L79">
        <v>6.3243221720944014</v>
      </c>
      <c r="M79">
        <v>63.127669056218181</v>
      </c>
      <c r="N79">
        <v>51.522365024290032</v>
      </c>
      <c r="O79">
        <v>36.35251497911208</v>
      </c>
      <c r="P79">
        <v>17.076638374247683</v>
      </c>
      <c r="Q79">
        <v>9.5262486090879808</v>
      </c>
      <c r="R79">
        <v>18.434240066106536</v>
      </c>
      <c r="S79">
        <v>11.501579454435749</v>
      </c>
      <c r="T79">
        <v>0</v>
      </c>
      <c r="U79">
        <v>52.045101394735831</v>
      </c>
      <c r="V79">
        <v>8.2886137390257897</v>
      </c>
      <c r="W79">
        <v>15.012866333815767</v>
      </c>
      <c r="X79">
        <v>65.143574539658374</v>
      </c>
      <c r="Y79">
        <v>0</v>
      </c>
      <c r="Z79">
        <v>5.7887004608641206</v>
      </c>
      <c r="AA79">
        <v>12.409218311834691</v>
      </c>
      <c r="AB79">
        <v>17.67649306553955</v>
      </c>
      <c r="AC79">
        <v>8.6616875689835098</v>
      </c>
      <c r="AD79">
        <v>12.220742077332497</v>
      </c>
      <c r="AE79">
        <v>0</v>
      </c>
      <c r="AF79">
        <v>24.268065249426005</v>
      </c>
      <c r="AG79">
        <v>29.103203895742013</v>
      </c>
      <c r="AH79">
        <v>52.182696287622619</v>
      </c>
      <c r="AI79">
        <v>0</v>
      </c>
      <c r="AJ79">
        <v>0</v>
      </c>
      <c r="AK79">
        <v>11.404490111667711</v>
      </c>
      <c r="AL79">
        <v>0</v>
      </c>
      <c r="AM79">
        <v>7.0559861865998741</v>
      </c>
      <c r="AN79">
        <v>0</v>
      </c>
      <c r="AO79">
        <v>0</v>
      </c>
      <c r="AP79">
        <v>2.5457722429555418</v>
      </c>
      <c r="AQ79">
        <v>38.8772889517846</v>
      </c>
      <c r="AR79">
        <v>21.208805740763932</v>
      </c>
      <c r="AS79">
        <v>14.086819303694428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47.061626877910804</v>
      </c>
      <c r="BB79">
        <f t="shared" si="1"/>
        <v>1078.8146142204366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514.03053790070794</v>
      </c>
      <c r="L80">
        <v>6.3243221720944014</v>
      </c>
      <c r="M80">
        <v>63.127669056218181</v>
      </c>
      <c r="N80">
        <v>51.522365024290032</v>
      </c>
      <c r="O80">
        <v>36.35251497911208</v>
      </c>
      <c r="P80">
        <v>17.076638374247683</v>
      </c>
      <c r="Q80">
        <v>9.5262486090879808</v>
      </c>
      <c r="R80">
        <v>18.434240066106536</v>
      </c>
      <c r="S80">
        <v>11.501579454435749</v>
      </c>
      <c r="T80">
        <v>0</v>
      </c>
      <c r="U80">
        <v>52.045101394735831</v>
      </c>
      <c r="V80">
        <v>8.2886137390257897</v>
      </c>
      <c r="W80">
        <v>15.012866333815767</v>
      </c>
      <c r="X80">
        <v>65.143574539658374</v>
      </c>
      <c r="Y80">
        <v>0</v>
      </c>
      <c r="Z80">
        <v>5.7887004608641206</v>
      </c>
      <c r="AA80">
        <v>12.409218311834691</v>
      </c>
      <c r="AB80">
        <v>17.67649306553955</v>
      </c>
      <c r="AC80">
        <v>8.6616875689835098</v>
      </c>
      <c r="AD80">
        <v>8.1471613848883315</v>
      </c>
      <c r="AE80">
        <v>0</v>
      </c>
      <c r="AF80">
        <v>24.268065249426005</v>
      </c>
      <c r="AG80">
        <v>29.103203895742013</v>
      </c>
      <c r="AH80">
        <v>41.746157299415572</v>
      </c>
      <c r="AI80">
        <v>0</v>
      </c>
      <c r="AJ80">
        <v>0</v>
      </c>
      <c r="AK80">
        <v>11.404490111667711</v>
      </c>
      <c r="AL80">
        <v>0</v>
      </c>
      <c r="AM80">
        <v>7.0559861865998741</v>
      </c>
      <c r="AN80">
        <v>0</v>
      </c>
      <c r="AO80">
        <v>0</v>
      </c>
      <c r="AP80">
        <v>0</v>
      </c>
      <c r="AQ80">
        <v>38.8772889517846</v>
      </c>
      <c r="AR80">
        <v>21.208805740763932</v>
      </c>
      <c r="AS80">
        <v>14.086819303694428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46.348690595504046</v>
      </c>
      <c r="BB80">
        <f t="shared" si="1"/>
        <v>1062.4716585792369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514.03053790070794</v>
      </c>
      <c r="L81">
        <v>6.3243221720944014</v>
      </c>
      <c r="M81">
        <v>63.127669056218181</v>
      </c>
      <c r="N81">
        <v>51.522365024290032</v>
      </c>
      <c r="O81">
        <v>36.35251497911208</v>
      </c>
      <c r="P81">
        <v>17.076638374247683</v>
      </c>
      <c r="Q81">
        <v>9.5262486090879808</v>
      </c>
      <c r="R81">
        <v>18.434240066106536</v>
      </c>
      <c r="S81">
        <v>11.501579454435749</v>
      </c>
      <c r="T81">
        <v>0</v>
      </c>
      <c r="U81">
        <v>52.045101394735831</v>
      </c>
      <c r="V81">
        <v>8.2886137390257897</v>
      </c>
      <c r="W81">
        <v>15.012866333815767</v>
      </c>
      <c r="X81">
        <v>65.143574539658374</v>
      </c>
      <c r="Y81">
        <v>0</v>
      </c>
      <c r="Z81">
        <v>2.8943500012523482</v>
      </c>
      <c r="AA81">
        <v>6.1753023418910464</v>
      </c>
      <c r="AB81">
        <v>11.78432885900647</v>
      </c>
      <c r="AC81">
        <v>4.3265738319766225</v>
      </c>
      <c r="AD81">
        <v>4.0735806924441658</v>
      </c>
      <c r="AE81">
        <v>0</v>
      </c>
      <c r="AF81">
        <v>17.750356580045917</v>
      </c>
      <c r="AG81">
        <v>29.103203895742013</v>
      </c>
      <c r="AH81">
        <v>33.80255637236484</v>
      </c>
      <c r="AI81">
        <v>0</v>
      </c>
      <c r="AJ81">
        <v>0</v>
      </c>
      <c r="AK81">
        <v>11.404490111667711</v>
      </c>
      <c r="AL81">
        <v>0</v>
      </c>
      <c r="AM81">
        <v>4.7135131901481948</v>
      </c>
      <c r="AN81">
        <v>0</v>
      </c>
      <c r="AO81">
        <v>0</v>
      </c>
      <c r="AP81">
        <v>0</v>
      </c>
      <c r="AQ81">
        <v>29.157966713838448</v>
      </c>
      <c r="AR81">
        <v>21.208805740763932</v>
      </c>
      <c r="AS81">
        <v>14.086819303694428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44.260687385835865</v>
      </c>
      <c r="BB81">
        <f t="shared" si="1"/>
        <v>1014.6074318925366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514.03053790070794</v>
      </c>
      <c r="L82">
        <v>6.3243221720944014</v>
      </c>
      <c r="M82">
        <v>63.127669056218181</v>
      </c>
      <c r="N82">
        <v>51.522365024290032</v>
      </c>
      <c r="O82">
        <v>36.35251497911208</v>
      </c>
      <c r="P82">
        <v>17.076638374247683</v>
      </c>
      <c r="Q82">
        <v>9.5262486090879808</v>
      </c>
      <c r="R82">
        <v>18.434240066106536</v>
      </c>
      <c r="S82">
        <v>11.501579454435749</v>
      </c>
      <c r="T82">
        <v>0</v>
      </c>
      <c r="U82">
        <v>52.045101394735831</v>
      </c>
      <c r="V82">
        <v>8.2886137390257897</v>
      </c>
      <c r="W82">
        <v>15.012866333815767</v>
      </c>
      <c r="X82">
        <v>65.143574539658374</v>
      </c>
      <c r="Y82">
        <v>0</v>
      </c>
      <c r="Z82">
        <v>2.8943500012523482</v>
      </c>
      <c r="AA82">
        <v>1.6746583243581716</v>
      </c>
      <c r="AB82">
        <v>1.4909322881444373</v>
      </c>
      <c r="AC82">
        <v>4.3265738319766225</v>
      </c>
      <c r="AD82">
        <v>4.0735806924441658</v>
      </c>
      <c r="AE82">
        <v>0</v>
      </c>
      <c r="AF82">
        <v>17.750356580045917</v>
      </c>
      <c r="AG82">
        <v>29.103203895742013</v>
      </c>
      <c r="AH82">
        <v>25.351917279273639</v>
      </c>
      <c r="AI82">
        <v>0</v>
      </c>
      <c r="AJ82">
        <v>0</v>
      </c>
      <c r="AK82">
        <v>11.404490111667711</v>
      </c>
      <c r="AL82">
        <v>0</v>
      </c>
      <c r="AM82">
        <v>2.3567563711125024</v>
      </c>
      <c r="AN82">
        <v>0</v>
      </c>
      <c r="AO82">
        <v>0</v>
      </c>
      <c r="AP82">
        <v>0.11314556543519098</v>
      </c>
      <c r="AQ82">
        <v>9.7193222379461499</v>
      </c>
      <c r="AR82">
        <v>21.208805740763932</v>
      </c>
      <c r="AS82">
        <v>14.086819303694428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42.38274148565695</v>
      </c>
      <c r="BB82">
        <f t="shared" si="1"/>
        <v>971.55844238173643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514.02810456020495</v>
      </c>
      <c r="L83">
        <v>6.3243221720944014</v>
      </c>
      <c r="M83">
        <v>63.127669056218181</v>
      </c>
      <c r="N83">
        <v>51.522365024290032</v>
      </c>
      <c r="O83">
        <v>36.35251497911208</v>
      </c>
      <c r="P83">
        <v>17.076638374247683</v>
      </c>
      <c r="Q83">
        <v>9.5262486090879808</v>
      </c>
      <c r="R83">
        <v>18.434240066106536</v>
      </c>
      <c r="S83">
        <v>11.501579454435749</v>
      </c>
      <c r="T83">
        <v>0</v>
      </c>
      <c r="U83">
        <v>52.045101394735831</v>
      </c>
      <c r="V83">
        <v>8.2886137390257897</v>
      </c>
      <c r="W83">
        <v>15.012866333815767</v>
      </c>
      <c r="X83">
        <v>65.143574539658374</v>
      </c>
      <c r="Y83">
        <v>0</v>
      </c>
      <c r="Z83">
        <v>2.8943500012523482</v>
      </c>
      <c r="AA83">
        <v>0</v>
      </c>
      <c r="AB83">
        <v>1.4909322881444373</v>
      </c>
      <c r="AC83">
        <v>4.3265738319766225</v>
      </c>
      <c r="AD83">
        <v>4.0735806924441658</v>
      </c>
      <c r="AE83">
        <v>0</v>
      </c>
      <c r="AF83">
        <v>17.750356580045917</v>
      </c>
      <c r="AG83">
        <v>29.103203895742013</v>
      </c>
      <c r="AH83">
        <v>16.90127818618242</v>
      </c>
      <c r="AI83">
        <v>0</v>
      </c>
      <c r="AJ83">
        <v>0</v>
      </c>
      <c r="AK83">
        <v>11.404490111667711</v>
      </c>
      <c r="AL83">
        <v>0</v>
      </c>
      <c r="AM83">
        <v>2.3567563711125024</v>
      </c>
      <c r="AN83">
        <v>0</v>
      </c>
      <c r="AO83">
        <v>0</v>
      </c>
      <c r="AP83">
        <v>0.11314556543519098</v>
      </c>
      <c r="AQ83">
        <v>0</v>
      </c>
      <c r="AR83">
        <v>21.208805740763932</v>
      </c>
      <c r="AS83">
        <v>14.086819303694428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41.553134670428406</v>
      </c>
      <c r="BB83">
        <f t="shared" si="1"/>
        <v>952.54099620106649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514.02810456020495</v>
      </c>
      <c r="L84">
        <v>6.3243221720944014</v>
      </c>
      <c r="M84">
        <v>63.127669056218181</v>
      </c>
      <c r="N84">
        <v>51.522365024290032</v>
      </c>
      <c r="O84">
        <v>36.35251497911208</v>
      </c>
      <c r="P84">
        <v>17.076638374247683</v>
      </c>
      <c r="Q84">
        <v>9.5262486090879808</v>
      </c>
      <c r="R84">
        <v>18.434240066106536</v>
      </c>
      <c r="S84">
        <v>11.501579454435749</v>
      </c>
      <c r="T84">
        <v>0</v>
      </c>
      <c r="U84">
        <v>52.045101394735831</v>
      </c>
      <c r="V84">
        <v>8.2886137390257897</v>
      </c>
      <c r="W84">
        <v>15.012866333815767</v>
      </c>
      <c r="X84">
        <v>65.143574539658374</v>
      </c>
      <c r="Y84">
        <v>0</v>
      </c>
      <c r="Z84">
        <v>2.8943500012523482</v>
      </c>
      <c r="AA84">
        <v>0</v>
      </c>
      <c r="AB84">
        <v>1.4909322881444373</v>
      </c>
      <c r="AC84">
        <v>4.3265738319766225</v>
      </c>
      <c r="AD84">
        <v>0</v>
      </c>
      <c r="AE84">
        <v>0</v>
      </c>
      <c r="AF84">
        <v>17.750356580045917</v>
      </c>
      <c r="AG84">
        <v>29.103203895742013</v>
      </c>
      <c r="AH84">
        <v>13.352009677311624</v>
      </c>
      <c r="AI84">
        <v>0</v>
      </c>
      <c r="AJ84">
        <v>0</v>
      </c>
      <c r="AK84">
        <v>11.404490111667711</v>
      </c>
      <c r="AL84">
        <v>0</v>
      </c>
      <c r="AM84">
        <v>2.3567563711125024</v>
      </c>
      <c r="AN84">
        <v>0</v>
      </c>
      <c r="AO84">
        <v>0</v>
      </c>
      <c r="AP84">
        <v>0.11314556543519098</v>
      </c>
      <c r="AQ84">
        <v>0</v>
      </c>
      <c r="AR84">
        <v>21.208805740763932</v>
      </c>
      <c r="AS84">
        <v>14.086819303694428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41.234499573813451</v>
      </c>
      <c r="BB84">
        <f t="shared" si="1"/>
        <v>945.2367820963666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514.02810456020495</v>
      </c>
      <c r="L85">
        <v>6.3243221720944014</v>
      </c>
      <c r="M85">
        <v>63.127669056218181</v>
      </c>
      <c r="N85">
        <v>51.522365024290032</v>
      </c>
      <c r="O85">
        <v>36.35251497911208</v>
      </c>
      <c r="P85">
        <v>17.076638374247683</v>
      </c>
      <c r="Q85">
        <v>9.5262486090879808</v>
      </c>
      <c r="R85">
        <v>18.434240066106536</v>
      </c>
      <c r="S85">
        <v>11.501579454435749</v>
      </c>
      <c r="T85">
        <v>0</v>
      </c>
      <c r="U85">
        <v>52.045101394735831</v>
      </c>
      <c r="V85">
        <v>8.2886137390257897</v>
      </c>
      <c r="W85">
        <v>15.012866333815767</v>
      </c>
      <c r="X85">
        <v>65.143574539658374</v>
      </c>
      <c r="Y85">
        <v>0</v>
      </c>
      <c r="Z85">
        <v>2.8943500012523482</v>
      </c>
      <c r="AA85">
        <v>0</v>
      </c>
      <c r="AB85">
        <v>1.4909322881444373</v>
      </c>
      <c r="AC85">
        <v>4.3265738319766225</v>
      </c>
      <c r="AD85">
        <v>0</v>
      </c>
      <c r="AE85">
        <v>0</v>
      </c>
      <c r="AF85">
        <v>17.750356580045917</v>
      </c>
      <c r="AG85">
        <v>29.103203895742013</v>
      </c>
      <c r="AH85">
        <v>8.4506390930912101</v>
      </c>
      <c r="AI85">
        <v>0</v>
      </c>
      <c r="AJ85">
        <v>0</v>
      </c>
      <c r="AK85">
        <v>11.404490111667711</v>
      </c>
      <c r="AL85">
        <v>0</v>
      </c>
      <c r="AM85">
        <v>2.3567563711125024</v>
      </c>
      <c r="AN85">
        <v>0</v>
      </c>
      <c r="AO85">
        <v>0</v>
      </c>
      <c r="AP85">
        <v>0.11314556543519098</v>
      </c>
      <c r="AQ85">
        <v>0</v>
      </c>
      <c r="AR85">
        <v>17.795894472135252</v>
      </c>
      <c r="AS85">
        <v>14.086819303694428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40.886962592364362</v>
      </c>
      <c r="BB85">
        <f t="shared" si="1"/>
        <v>937.27003722496659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514.02810456020495</v>
      </c>
      <c r="L86">
        <v>6.3243221720944014</v>
      </c>
      <c r="M86">
        <v>63.127669056218181</v>
      </c>
      <c r="N86">
        <v>51.522365024290032</v>
      </c>
      <c r="O86">
        <v>36.35251497911208</v>
      </c>
      <c r="P86">
        <v>17.076638374247683</v>
      </c>
      <c r="Q86">
        <v>9.5262486090879808</v>
      </c>
      <c r="R86">
        <v>18.434240066106536</v>
      </c>
      <c r="S86">
        <v>11.501579454435749</v>
      </c>
      <c r="T86">
        <v>0</v>
      </c>
      <c r="U86">
        <v>52.045101394735831</v>
      </c>
      <c r="V86">
        <v>8.2886137390257897</v>
      </c>
      <c r="W86">
        <v>15.012866333815767</v>
      </c>
      <c r="X86">
        <v>65.143574539658374</v>
      </c>
      <c r="Y86">
        <v>0</v>
      </c>
      <c r="Z86">
        <v>2.8943500012523482</v>
      </c>
      <c r="AA86">
        <v>0</v>
      </c>
      <c r="AB86">
        <v>1.4909322881444373</v>
      </c>
      <c r="AC86">
        <v>4.3265738319766225</v>
      </c>
      <c r="AD86">
        <v>0</v>
      </c>
      <c r="AE86">
        <v>0</v>
      </c>
      <c r="AF86">
        <v>17.750356580045917</v>
      </c>
      <c r="AG86">
        <v>29.103203895742013</v>
      </c>
      <c r="AH86">
        <v>8.4506390930912101</v>
      </c>
      <c r="AI86">
        <v>0</v>
      </c>
      <c r="AJ86">
        <v>0</v>
      </c>
      <c r="AK86">
        <v>11.404490111667711</v>
      </c>
      <c r="AL86">
        <v>0</v>
      </c>
      <c r="AM86">
        <v>2.3567563711125024</v>
      </c>
      <c r="AN86">
        <v>0</v>
      </c>
      <c r="AO86">
        <v>0</v>
      </c>
      <c r="AP86">
        <v>0.11314556543519098</v>
      </c>
      <c r="AQ86">
        <v>0</v>
      </c>
      <c r="AR86">
        <v>17.795894472135252</v>
      </c>
      <c r="AS86">
        <v>14.086819303694428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40.886962592364362</v>
      </c>
      <c r="BB86">
        <f t="shared" si="1"/>
        <v>937.27003722496659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514.02810456020495</v>
      </c>
      <c r="L87">
        <v>6.3243221720944014</v>
      </c>
      <c r="M87">
        <v>63.127669056218181</v>
      </c>
      <c r="N87">
        <v>51.522365024290032</v>
      </c>
      <c r="O87">
        <v>36.35251497911208</v>
      </c>
      <c r="P87">
        <v>17.076638374247683</v>
      </c>
      <c r="Q87">
        <v>9.2448038603006371</v>
      </c>
      <c r="R87">
        <v>18.434240066106536</v>
      </c>
      <c r="S87">
        <v>11.501579454435749</v>
      </c>
      <c r="T87">
        <v>0</v>
      </c>
      <c r="U87">
        <v>52.045101394735831</v>
      </c>
      <c r="V87">
        <v>8.2886137390257897</v>
      </c>
      <c r="W87">
        <v>15.012866333815767</v>
      </c>
      <c r="X87">
        <v>65.143574539658374</v>
      </c>
      <c r="Y87">
        <v>0</v>
      </c>
      <c r="Z87">
        <v>2.8943500012523482</v>
      </c>
      <c r="AA87">
        <v>0</v>
      </c>
      <c r="AB87">
        <v>1.4909322881444373</v>
      </c>
      <c r="AC87">
        <v>4.3265738319766225</v>
      </c>
      <c r="AD87">
        <v>0</v>
      </c>
      <c r="AE87">
        <v>0</v>
      </c>
      <c r="AF87">
        <v>17.750356580045917</v>
      </c>
      <c r="AG87">
        <v>29.103203895742013</v>
      </c>
      <c r="AH87">
        <v>0</v>
      </c>
      <c r="AI87">
        <v>0</v>
      </c>
      <c r="AJ87">
        <v>0</v>
      </c>
      <c r="AK87">
        <v>11.404490111667711</v>
      </c>
      <c r="AL87">
        <v>0</v>
      </c>
      <c r="AM87">
        <v>2.3567563711125024</v>
      </c>
      <c r="AN87">
        <v>0</v>
      </c>
      <c r="AO87">
        <v>0</v>
      </c>
      <c r="AP87">
        <v>0.11314556543519098</v>
      </c>
      <c r="AQ87">
        <v>0</v>
      </c>
      <c r="AR87">
        <v>19.502350106449594</v>
      </c>
      <c r="AS87">
        <v>14.086819303694428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40.593291333288185</v>
      </c>
      <c r="BB87">
        <f t="shared" si="1"/>
        <v>930.53808027647858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514.02810456020495</v>
      </c>
      <c r="L88">
        <v>6.3243221720944014</v>
      </c>
      <c r="M88">
        <v>63.127669056218181</v>
      </c>
      <c r="N88">
        <v>51.522365024290032</v>
      </c>
      <c r="O88">
        <v>36.35251497911208</v>
      </c>
      <c r="P88">
        <v>17.076638374247683</v>
      </c>
      <c r="Q88">
        <v>9.2448038603006371</v>
      </c>
      <c r="R88">
        <v>18.434240066106536</v>
      </c>
      <c r="S88">
        <v>11.501579454435749</v>
      </c>
      <c r="T88">
        <v>0</v>
      </c>
      <c r="U88">
        <v>52.045101394735831</v>
      </c>
      <c r="V88">
        <v>8.2886137390257897</v>
      </c>
      <c r="W88">
        <v>15.012866333815767</v>
      </c>
      <c r="X88">
        <v>65.143574539658374</v>
      </c>
      <c r="Y88">
        <v>0</v>
      </c>
      <c r="Z88">
        <v>2.8943500012523482</v>
      </c>
      <c r="AA88">
        <v>1.6746583243581716</v>
      </c>
      <c r="AB88">
        <v>1.4909322881444373</v>
      </c>
      <c r="AC88">
        <v>4.3265738319766225</v>
      </c>
      <c r="AD88">
        <v>0</v>
      </c>
      <c r="AE88">
        <v>0</v>
      </c>
      <c r="AF88">
        <v>17.750356580045917</v>
      </c>
      <c r="AG88">
        <v>29.103203895742013</v>
      </c>
      <c r="AH88">
        <v>0</v>
      </c>
      <c r="AI88">
        <v>0</v>
      </c>
      <c r="AJ88">
        <v>0</v>
      </c>
      <c r="AK88">
        <v>11.404490111667711</v>
      </c>
      <c r="AL88">
        <v>0</v>
      </c>
      <c r="AM88">
        <v>2.3567563711125024</v>
      </c>
      <c r="AN88">
        <v>0</v>
      </c>
      <c r="AO88">
        <v>0</v>
      </c>
      <c r="AP88">
        <v>0.11314556543519098</v>
      </c>
      <c r="AQ88">
        <v>0</v>
      </c>
      <c r="AR88">
        <v>19.502350106449594</v>
      </c>
      <c r="AS88">
        <v>14.086819303694428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40.663292051246351</v>
      </c>
      <c r="BB88">
        <f t="shared" si="1"/>
        <v>932.14273788287858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514.02810456020495</v>
      </c>
      <c r="L89">
        <v>6.3243221720944014</v>
      </c>
      <c r="M89">
        <v>63.127669056218181</v>
      </c>
      <c r="N89">
        <v>51.522365024290032</v>
      </c>
      <c r="O89">
        <v>36.35251497911208</v>
      </c>
      <c r="P89">
        <v>17.076638374247683</v>
      </c>
      <c r="Q89">
        <v>9.2448038603006371</v>
      </c>
      <c r="R89">
        <v>18.434240066106536</v>
      </c>
      <c r="S89">
        <v>11.501579454435749</v>
      </c>
      <c r="T89">
        <v>0</v>
      </c>
      <c r="U89">
        <v>52.045101394735831</v>
      </c>
      <c r="V89">
        <v>8.2886137390257897</v>
      </c>
      <c r="W89">
        <v>15.011598076953234</v>
      </c>
      <c r="X89">
        <v>65.143574539658374</v>
      </c>
      <c r="Y89">
        <v>0</v>
      </c>
      <c r="Z89">
        <v>2.8943500012523482</v>
      </c>
      <c r="AA89">
        <v>6.1753023418910464</v>
      </c>
      <c r="AB89">
        <v>1.4909322881444373</v>
      </c>
      <c r="AC89">
        <v>4.3265738319766225</v>
      </c>
      <c r="AD89">
        <v>0</v>
      </c>
      <c r="AE89">
        <v>0</v>
      </c>
      <c r="AF89">
        <v>17.750356580045917</v>
      </c>
      <c r="AG89">
        <v>29.103203895742013</v>
      </c>
      <c r="AH89">
        <v>0</v>
      </c>
      <c r="AI89">
        <v>0</v>
      </c>
      <c r="AJ89">
        <v>0</v>
      </c>
      <c r="AK89">
        <v>11.404490111667711</v>
      </c>
      <c r="AL89">
        <v>0</v>
      </c>
      <c r="AM89">
        <v>2.3567563711125024</v>
      </c>
      <c r="AN89">
        <v>0</v>
      </c>
      <c r="AO89">
        <v>0</v>
      </c>
      <c r="AP89">
        <v>0.11314556543519098</v>
      </c>
      <c r="AQ89">
        <v>0</v>
      </c>
      <c r="AR89">
        <v>20.47746761177207</v>
      </c>
      <c r="AS89">
        <v>14.086819303694428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40.892125869764847</v>
      </c>
      <c r="BB89">
        <f t="shared" si="1"/>
        <v>937.38839733035297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514.02810456020495</v>
      </c>
      <c r="L90">
        <v>6.3243221720944014</v>
      </c>
      <c r="M90">
        <v>63.127669056218181</v>
      </c>
      <c r="N90">
        <v>51.522365024290032</v>
      </c>
      <c r="O90">
        <v>36.35251497911208</v>
      </c>
      <c r="P90">
        <v>17.076638374247683</v>
      </c>
      <c r="Q90">
        <v>9.2448038603006371</v>
      </c>
      <c r="R90">
        <v>18.434240066106536</v>
      </c>
      <c r="S90">
        <v>11.501579454435749</v>
      </c>
      <c r="T90">
        <v>0</v>
      </c>
      <c r="U90">
        <v>52.045101394735831</v>
      </c>
      <c r="V90">
        <v>8.2886137390257897</v>
      </c>
      <c r="W90">
        <v>15.011598076953234</v>
      </c>
      <c r="X90">
        <v>65.143574539658374</v>
      </c>
      <c r="Y90">
        <v>0</v>
      </c>
      <c r="Z90">
        <v>2.8943500012523482</v>
      </c>
      <c r="AA90">
        <v>12.409218311834691</v>
      </c>
      <c r="AB90">
        <v>1.4909322881444373</v>
      </c>
      <c r="AC90">
        <v>4.3265738319766225</v>
      </c>
      <c r="AD90">
        <v>0</v>
      </c>
      <c r="AE90">
        <v>0</v>
      </c>
      <c r="AF90">
        <v>17.750356580045917</v>
      </c>
      <c r="AG90">
        <v>29.103203895742013</v>
      </c>
      <c r="AH90">
        <v>0</v>
      </c>
      <c r="AI90">
        <v>0</v>
      </c>
      <c r="AJ90">
        <v>0</v>
      </c>
      <c r="AK90">
        <v>11.404490111667711</v>
      </c>
      <c r="AL90">
        <v>0</v>
      </c>
      <c r="AM90">
        <v>2.3567563711125024</v>
      </c>
      <c r="AN90">
        <v>0</v>
      </c>
      <c r="AO90">
        <v>0</v>
      </c>
      <c r="AP90">
        <v>0.11314556543519098</v>
      </c>
      <c r="AQ90">
        <v>0</v>
      </c>
      <c r="AR90">
        <v>20.47746761177207</v>
      </c>
      <c r="AS90">
        <v>14.086819303694428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41.152703557308492</v>
      </c>
      <c r="BB90">
        <f t="shared" si="1"/>
        <v>943.36173561275291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514.02810456020495</v>
      </c>
      <c r="L91">
        <v>6.3243221720944014</v>
      </c>
      <c r="M91">
        <v>63.127669056218181</v>
      </c>
      <c r="N91">
        <v>51.522365024290032</v>
      </c>
      <c r="O91">
        <v>36.35251497911208</v>
      </c>
      <c r="P91">
        <v>17.076638374247683</v>
      </c>
      <c r="Q91">
        <v>9.2448038603006371</v>
      </c>
      <c r="R91">
        <v>18.434240066106536</v>
      </c>
      <c r="S91">
        <v>11.509017594739905</v>
      </c>
      <c r="T91">
        <v>0</v>
      </c>
      <c r="U91">
        <v>52.045101394735831</v>
      </c>
      <c r="V91">
        <v>8.2886137390257897</v>
      </c>
      <c r="W91">
        <v>15.011598076953234</v>
      </c>
      <c r="X91">
        <v>65.143574539658374</v>
      </c>
      <c r="Y91">
        <v>0</v>
      </c>
      <c r="Z91">
        <v>2.8943500012523482</v>
      </c>
      <c r="AA91">
        <v>12.409218311834691</v>
      </c>
      <c r="AB91">
        <v>1.4909322881444373</v>
      </c>
      <c r="AC91">
        <v>4.3265738319766225</v>
      </c>
      <c r="AD91">
        <v>0</v>
      </c>
      <c r="AE91">
        <v>0</v>
      </c>
      <c r="AF91">
        <v>11.371321719265289</v>
      </c>
      <c r="AG91">
        <v>29.103203895742013</v>
      </c>
      <c r="AH91">
        <v>0</v>
      </c>
      <c r="AI91">
        <v>0</v>
      </c>
      <c r="AJ91">
        <v>0</v>
      </c>
      <c r="AK91">
        <v>11.404490111667711</v>
      </c>
      <c r="AL91">
        <v>0</v>
      </c>
      <c r="AM91">
        <v>2.3567563711125024</v>
      </c>
      <c r="AN91">
        <v>0</v>
      </c>
      <c r="AO91">
        <v>0</v>
      </c>
      <c r="AP91">
        <v>0.11314556543519098</v>
      </c>
      <c r="AQ91">
        <v>0</v>
      </c>
      <c r="AR91">
        <v>20.47746761177207</v>
      </c>
      <c r="AS91">
        <v>14.086819303694428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40.886370814392571</v>
      </c>
      <c r="BB91">
        <f t="shared" si="1"/>
        <v>937.2564716351925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514.02810456020495</v>
      </c>
      <c r="L92">
        <v>6.3243221720944014</v>
      </c>
      <c r="M92">
        <v>63.127669056218181</v>
      </c>
      <c r="N92">
        <v>51.522365024290032</v>
      </c>
      <c r="O92">
        <v>36.35251497911208</v>
      </c>
      <c r="P92">
        <v>17.076638374247683</v>
      </c>
      <c r="Q92">
        <v>9.2448038603006371</v>
      </c>
      <c r="R92">
        <v>18.434240066106536</v>
      </c>
      <c r="S92">
        <v>11.501579454435749</v>
      </c>
      <c r="T92">
        <v>0</v>
      </c>
      <c r="U92">
        <v>52.045101394735831</v>
      </c>
      <c r="V92">
        <v>8.2886137390257897</v>
      </c>
      <c r="W92">
        <v>15.011598076953234</v>
      </c>
      <c r="X92">
        <v>65.143574539658374</v>
      </c>
      <c r="Y92">
        <v>0</v>
      </c>
      <c r="Z92">
        <v>2.8943500012523482</v>
      </c>
      <c r="AA92">
        <v>12.409218311834691</v>
      </c>
      <c r="AB92">
        <v>1.4909322881444373</v>
      </c>
      <c r="AC92">
        <v>4.3265738319766225</v>
      </c>
      <c r="AD92">
        <v>0</v>
      </c>
      <c r="AE92">
        <v>0</v>
      </c>
      <c r="AF92">
        <v>11.371321719265289</v>
      </c>
      <c r="AG92">
        <v>29.103203895742013</v>
      </c>
      <c r="AH92">
        <v>0</v>
      </c>
      <c r="AI92">
        <v>0</v>
      </c>
      <c r="AJ92">
        <v>0</v>
      </c>
      <c r="AK92">
        <v>11.404490111667711</v>
      </c>
      <c r="AL92">
        <v>0</v>
      </c>
      <c r="AM92">
        <v>2.3567563711125024</v>
      </c>
      <c r="AN92">
        <v>0</v>
      </c>
      <c r="AO92">
        <v>0</v>
      </c>
      <c r="AP92">
        <v>0.11314556543519098</v>
      </c>
      <c r="AQ92">
        <v>0</v>
      </c>
      <c r="AR92">
        <v>20.47746761177207</v>
      </c>
      <c r="AS92">
        <v>14.086819303694428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40.886059900127854</v>
      </c>
      <c r="BB92">
        <f t="shared" si="1"/>
        <v>937.24934440915297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511.45584551736414</v>
      </c>
      <c r="L93">
        <v>6.3243221720944014</v>
      </c>
      <c r="M93">
        <v>63.127669056218181</v>
      </c>
      <c r="N93">
        <v>51.522365024290032</v>
      </c>
      <c r="O93">
        <v>36.35251497911208</v>
      </c>
      <c r="P93">
        <v>17.076638374247683</v>
      </c>
      <c r="Q93">
        <v>9.2448038603006371</v>
      </c>
      <c r="R93">
        <v>18.434240066106536</v>
      </c>
      <c r="S93">
        <v>11.501579454435749</v>
      </c>
      <c r="T93">
        <v>0</v>
      </c>
      <c r="U93">
        <v>52.045101394735831</v>
      </c>
      <c r="V93">
        <v>8.2886137390257897</v>
      </c>
      <c r="W93">
        <v>15.011598076953234</v>
      </c>
      <c r="X93">
        <v>65.143574539658374</v>
      </c>
      <c r="Y93">
        <v>0</v>
      </c>
      <c r="Z93">
        <v>2.8943500012523482</v>
      </c>
      <c r="AA93">
        <v>12.409218311834691</v>
      </c>
      <c r="AB93">
        <v>1.4909322881444373</v>
      </c>
      <c r="AC93">
        <v>0.68314314235023987</v>
      </c>
      <c r="AD93">
        <v>0</v>
      </c>
      <c r="AE93">
        <v>0</v>
      </c>
      <c r="AF93">
        <v>11.371321719265289</v>
      </c>
      <c r="AG93">
        <v>29.103203895742013</v>
      </c>
      <c r="AH93">
        <v>0</v>
      </c>
      <c r="AI93">
        <v>0</v>
      </c>
      <c r="AJ93">
        <v>0</v>
      </c>
      <c r="AK93">
        <v>11.404490111667711</v>
      </c>
      <c r="AL93">
        <v>0</v>
      </c>
      <c r="AM93">
        <v>2.3567563711125024</v>
      </c>
      <c r="AN93">
        <v>0</v>
      </c>
      <c r="AO93">
        <v>0</v>
      </c>
      <c r="AP93">
        <v>0.11314556543519098</v>
      </c>
      <c r="AQ93">
        <v>0</v>
      </c>
      <c r="AR93">
        <v>19.502350106449594</v>
      </c>
      <c r="AS93">
        <v>14.086819303694428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40.585484157588276</v>
      </c>
      <c r="BB93">
        <f t="shared" si="1"/>
        <v>930.35911291390278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469.0547780882755</v>
      </c>
      <c r="L94">
        <v>6.3243221720944014</v>
      </c>
      <c r="M94">
        <v>63.127669056218181</v>
      </c>
      <c r="N94">
        <v>51.522365024290032</v>
      </c>
      <c r="O94">
        <v>36.35251497911208</v>
      </c>
      <c r="P94">
        <v>17.076638374247683</v>
      </c>
      <c r="Q94">
        <v>9.2448038603006371</v>
      </c>
      <c r="R94">
        <v>18.434240066106536</v>
      </c>
      <c r="S94">
        <v>11.501579454435749</v>
      </c>
      <c r="T94">
        <v>0</v>
      </c>
      <c r="U94">
        <v>52.045101394735831</v>
      </c>
      <c r="V94">
        <v>8.2886137390257897</v>
      </c>
      <c r="W94">
        <v>15.011598076953234</v>
      </c>
      <c r="X94">
        <v>65.143574539658374</v>
      </c>
      <c r="Y94">
        <v>0</v>
      </c>
      <c r="Z94">
        <v>2.8943500012523482</v>
      </c>
      <c r="AA94">
        <v>12.409218311834691</v>
      </c>
      <c r="AB94">
        <v>0</v>
      </c>
      <c r="AC94">
        <v>0</v>
      </c>
      <c r="AD94">
        <v>0</v>
      </c>
      <c r="AE94">
        <v>0</v>
      </c>
      <c r="AF94">
        <v>11.371321719265289</v>
      </c>
      <c r="AG94">
        <v>29.103203895742013</v>
      </c>
      <c r="AH94">
        <v>0</v>
      </c>
      <c r="AI94">
        <v>0</v>
      </c>
      <c r="AJ94">
        <v>0</v>
      </c>
      <c r="AK94">
        <v>11.404490111667711</v>
      </c>
      <c r="AL94">
        <v>0</v>
      </c>
      <c r="AM94">
        <v>2.3567563711125024</v>
      </c>
      <c r="AN94">
        <v>0</v>
      </c>
      <c r="AO94">
        <v>0</v>
      </c>
      <c r="AP94">
        <v>0.11314556543519098</v>
      </c>
      <c r="AQ94">
        <v>0</v>
      </c>
      <c r="AR94">
        <v>19.502350106449594</v>
      </c>
      <c r="AS94">
        <v>14.086819303694428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38.722243186057703</v>
      </c>
      <c r="BB94">
        <f t="shared" si="1"/>
        <v>887.6472110258502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426.64415609071585</v>
      </c>
      <c r="L95">
        <v>6.3243221720944014</v>
      </c>
      <c r="M95">
        <v>63.127669056218181</v>
      </c>
      <c r="N95">
        <v>51.522365024290032</v>
      </c>
      <c r="O95">
        <v>36.35251497911208</v>
      </c>
      <c r="P95">
        <v>17.076638374247683</v>
      </c>
      <c r="Q95">
        <v>9.2448038603006371</v>
      </c>
      <c r="R95">
        <v>18.434240066106536</v>
      </c>
      <c r="S95">
        <v>11.501579454435749</v>
      </c>
      <c r="T95">
        <v>0</v>
      </c>
      <c r="U95">
        <v>52.045101394735831</v>
      </c>
      <c r="V95">
        <v>8.2886137390257897</v>
      </c>
      <c r="W95">
        <v>15.011598076953234</v>
      </c>
      <c r="X95">
        <v>65.143574539658374</v>
      </c>
      <c r="Y95">
        <v>0</v>
      </c>
      <c r="Z95">
        <v>2.8943500012523482</v>
      </c>
      <c r="AA95">
        <v>6.1753023418910464</v>
      </c>
      <c r="AB95">
        <v>0</v>
      </c>
      <c r="AC95">
        <v>0</v>
      </c>
      <c r="AD95">
        <v>0</v>
      </c>
      <c r="AE95">
        <v>0</v>
      </c>
      <c r="AF95">
        <v>5.8243353765393442</v>
      </c>
      <c r="AG95">
        <v>29.103203895742013</v>
      </c>
      <c r="AH95">
        <v>0</v>
      </c>
      <c r="AI95">
        <v>0</v>
      </c>
      <c r="AJ95">
        <v>0</v>
      </c>
      <c r="AK95">
        <v>11.404490111667711</v>
      </c>
      <c r="AL95">
        <v>0</v>
      </c>
      <c r="AM95">
        <v>2.3567563711125024</v>
      </c>
      <c r="AN95">
        <v>0</v>
      </c>
      <c r="AO95">
        <v>0</v>
      </c>
      <c r="AP95">
        <v>0.11314556543519098</v>
      </c>
      <c r="AQ95">
        <v>0</v>
      </c>
      <c r="AR95">
        <v>19.502350106449594</v>
      </c>
      <c r="AS95">
        <v>14.086819303694428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36.457037469890103</v>
      </c>
      <c r="BB95">
        <f t="shared" si="1"/>
        <v>835.72089243178846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384.23345751477007</v>
      </c>
      <c r="L96">
        <v>6.3243221720944014</v>
      </c>
      <c r="M96">
        <v>63.127669056218181</v>
      </c>
      <c r="N96">
        <v>51.522365024290032</v>
      </c>
      <c r="O96">
        <v>36.35251497911208</v>
      </c>
      <c r="P96">
        <v>17.076638374247683</v>
      </c>
      <c r="Q96">
        <v>9.1658691397543173</v>
      </c>
      <c r="R96">
        <v>18.434240066106536</v>
      </c>
      <c r="S96">
        <v>11.50918307708783</v>
      </c>
      <c r="T96">
        <v>0</v>
      </c>
      <c r="U96">
        <v>52.045101394735831</v>
      </c>
      <c r="V96">
        <v>8.2886137390257897</v>
      </c>
      <c r="W96">
        <v>15.011598076953234</v>
      </c>
      <c r="X96">
        <v>65.143574539658374</v>
      </c>
      <c r="Y96">
        <v>0</v>
      </c>
      <c r="Z96">
        <v>2.8943500012523482</v>
      </c>
      <c r="AA96">
        <v>2.0235454752661237</v>
      </c>
      <c r="AB96">
        <v>0</v>
      </c>
      <c r="AC96">
        <v>0</v>
      </c>
      <c r="AD96">
        <v>0</v>
      </c>
      <c r="AE96">
        <v>0</v>
      </c>
      <c r="AF96">
        <v>5.8243353765393442</v>
      </c>
      <c r="AG96">
        <v>29.103203895742013</v>
      </c>
      <c r="AH96">
        <v>0</v>
      </c>
      <c r="AI96">
        <v>0</v>
      </c>
      <c r="AJ96">
        <v>0</v>
      </c>
      <c r="AK96">
        <v>11.404490111667711</v>
      </c>
      <c r="AL96">
        <v>0</v>
      </c>
      <c r="AM96">
        <v>2.3567563711125024</v>
      </c>
      <c r="AN96">
        <v>0</v>
      </c>
      <c r="AO96">
        <v>0</v>
      </c>
      <c r="AP96">
        <v>0.11314556543519098</v>
      </c>
      <c r="AQ96">
        <v>0</v>
      </c>
      <c r="AR96">
        <v>19.502350106449594</v>
      </c>
      <c r="AS96">
        <v>14.086819303694428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34.507745192498696</v>
      </c>
      <c r="BB96">
        <f t="shared" si="1"/>
        <v>791.03639816871498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341.83529743420445</v>
      </c>
      <c r="L97">
        <v>6.3243221720944014</v>
      </c>
      <c r="M97">
        <v>63.127669056218181</v>
      </c>
      <c r="N97">
        <v>51.522365024290032</v>
      </c>
      <c r="O97">
        <v>36.35251497911208</v>
      </c>
      <c r="P97">
        <v>17.076638374247683</v>
      </c>
      <c r="Q97">
        <v>9.1658691397543173</v>
      </c>
      <c r="R97">
        <v>18.434240066106536</v>
      </c>
      <c r="S97">
        <v>11.50918307708783</v>
      </c>
      <c r="T97">
        <v>0</v>
      </c>
      <c r="U97">
        <v>52.045101394735831</v>
      </c>
      <c r="V97">
        <v>8.2886137390257897</v>
      </c>
      <c r="W97">
        <v>15.011598076953234</v>
      </c>
      <c r="X97">
        <v>65.143574539658374</v>
      </c>
      <c r="Y97">
        <v>0</v>
      </c>
      <c r="Z97">
        <v>2.8943500012523482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5.6856608596326446</v>
      </c>
      <c r="AG97">
        <v>29.103203895742013</v>
      </c>
      <c r="AH97">
        <v>0</v>
      </c>
      <c r="AI97">
        <v>0</v>
      </c>
      <c r="AJ97">
        <v>0</v>
      </c>
      <c r="AK97">
        <v>11.404490111667711</v>
      </c>
      <c r="AL97">
        <v>0</v>
      </c>
      <c r="AM97">
        <v>2.3567563711125024</v>
      </c>
      <c r="AN97">
        <v>0</v>
      </c>
      <c r="AO97">
        <v>0</v>
      </c>
      <c r="AP97">
        <v>0.11314556543519098</v>
      </c>
      <c r="AQ97">
        <v>0</v>
      </c>
      <c r="AR97">
        <v>17.552115095804631</v>
      </c>
      <c r="AS97">
        <v>14.086819303694428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32.563601482013247</v>
      </c>
      <c r="BB97">
        <f t="shared" si="1"/>
        <v>746.46992679581695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301.82566536676768</v>
      </c>
      <c r="L98">
        <v>6.3243221720944014</v>
      </c>
      <c r="M98">
        <v>63.127669056218181</v>
      </c>
      <c r="N98">
        <v>51.522365024290032</v>
      </c>
      <c r="O98">
        <v>36.35251497911208</v>
      </c>
      <c r="P98">
        <v>17.076638374247683</v>
      </c>
      <c r="Q98">
        <v>9.1658691397543173</v>
      </c>
      <c r="R98">
        <v>18.434240066106536</v>
      </c>
      <c r="S98">
        <v>11.50918307708783</v>
      </c>
      <c r="T98">
        <v>0</v>
      </c>
      <c r="U98">
        <v>52.045101394735831</v>
      </c>
      <c r="V98">
        <v>8.2886137390257897</v>
      </c>
      <c r="W98">
        <v>15.011598076953234</v>
      </c>
      <c r="X98">
        <v>65.143574539658374</v>
      </c>
      <c r="Y98">
        <v>0</v>
      </c>
      <c r="Z98">
        <v>2.8943500012523482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5.6856608596326446</v>
      </c>
      <c r="AG98">
        <v>29.103203895742013</v>
      </c>
      <c r="AH98">
        <v>0</v>
      </c>
      <c r="AI98">
        <v>0</v>
      </c>
      <c r="AJ98">
        <v>0</v>
      </c>
      <c r="AK98">
        <v>11.404490111667711</v>
      </c>
      <c r="AL98">
        <v>0</v>
      </c>
      <c r="AM98">
        <v>2.3567563711125024</v>
      </c>
      <c r="AN98">
        <v>0</v>
      </c>
      <c r="AO98">
        <v>0</v>
      </c>
      <c r="AP98">
        <v>0.11314556543519098</v>
      </c>
      <c r="AQ98">
        <v>0</v>
      </c>
      <c r="AR98">
        <v>17.552115095804631</v>
      </c>
      <c r="AS98">
        <v>14.086819303694428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30.891198861594411</v>
      </c>
      <c r="BB98">
        <f t="shared" si="1"/>
        <v>708.13269734879907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10.28812650571529</v>
      </c>
      <c r="L99">
        <f t="shared" si="2"/>
        <v>0.11642335721138612</v>
      </c>
      <c r="M99">
        <f t="shared" si="2"/>
        <v>1.5150640573492351</v>
      </c>
      <c r="N99">
        <f t="shared" si="2"/>
        <v>1.2365367605829609</v>
      </c>
      <c r="O99">
        <f t="shared" si="2"/>
        <v>0.87246035949869083</v>
      </c>
      <c r="P99">
        <f t="shared" si="2"/>
        <v>0.367524857198326</v>
      </c>
      <c r="Q99">
        <f t="shared" si="2"/>
        <v>0.1873445233743215</v>
      </c>
      <c r="R99">
        <f t="shared" si="2"/>
        <v>0.37732168866407778</v>
      </c>
      <c r="S99">
        <f t="shared" si="2"/>
        <v>0.22344275424597965</v>
      </c>
      <c r="T99">
        <f t="shared" si="2"/>
        <v>0</v>
      </c>
      <c r="U99">
        <f t="shared" si="2"/>
        <v>1.2490824334736605</v>
      </c>
      <c r="V99">
        <f t="shared" si="2"/>
        <v>0.17055488440835007</v>
      </c>
      <c r="W99">
        <f t="shared" si="2"/>
        <v>0.31313211536129792</v>
      </c>
      <c r="X99">
        <f t="shared" si="2"/>
        <v>1.3126824605627141</v>
      </c>
      <c r="Y99">
        <f t="shared" si="2"/>
        <v>0</v>
      </c>
      <c r="Z99">
        <f t="shared" si="2"/>
        <v>7.9250686217282387E-2</v>
      </c>
      <c r="AA99">
        <f t="shared" si="2"/>
        <v>8.7218298809643088E-2</v>
      </c>
      <c r="AB99">
        <f t="shared" si="2"/>
        <v>8.208476735595388E-2</v>
      </c>
      <c r="AC99">
        <f t="shared" si="2"/>
        <v>5.4799475662179055E-2</v>
      </c>
      <c r="AD99">
        <f t="shared" si="2"/>
        <v>4.6846177963107902E-2</v>
      </c>
      <c r="AE99">
        <f t="shared" si="2"/>
        <v>0</v>
      </c>
      <c r="AF99">
        <f t="shared" si="2"/>
        <v>0.20939873231298295</v>
      </c>
      <c r="AG99">
        <f t="shared" si="2"/>
        <v>0.69847689349780662</v>
      </c>
      <c r="AH99">
        <f t="shared" si="2"/>
        <v>0.28309640950633996</v>
      </c>
      <c r="AI99">
        <f t="shared" si="2"/>
        <v>1.1951382584637862E-2</v>
      </c>
      <c r="AJ99">
        <f t="shared" si="2"/>
        <v>0</v>
      </c>
      <c r="AK99">
        <f t="shared" si="2"/>
        <v>0.27370776268002434</v>
      </c>
      <c r="AL99">
        <f t="shared" si="2"/>
        <v>0</v>
      </c>
      <c r="AM99">
        <f t="shared" si="2"/>
        <v>0.13824519502943017</v>
      </c>
      <c r="AN99">
        <f t="shared" si="2"/>
        <v>0</v>
      </c>
      <c r="AO99">
        <f t="shared" si="2"/>
        <v>0</v>
      </c>
      <c r="AP99">
        <f t="shared" si="2"/>
        <v>1.0494240537257353E-2</v>
      </c>
      <c r="AQ99">
        <f t="shared" si="2"/>
        <v>0.39120272007733226</v>
      </c>
      <c r="AR99">
        <f t="shared" si="2"/>
        <v>0.48365828263994914</v>
      </c>
      <c r="AS99">
        <f t="shared" si="2"/>
        <v>0.33642023454101488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0.89521170711315823</v>
      </c>
      <c r="BB99">
        <f t="shared" si="1"/>
        <v>20.521336309948079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165.58084560872689</v>
      </c>
      <c r="L3">
        <v>43.80135980671237</v>
      </c>
      <c r="M3">
        <v>0</v>
      </c>
      <c r="N3">
        <v>29.784247474037624</v>
      </c>
      <c r="O3">
        <v>24.989745515204767</v>
      </c>
      <c r="P3">
        <v>37.117279685300055</v>
      </c>
      <c r="Q3">
        <v>5.7183801651672521</v>
      </c>
      <c r="R3">
        <v>10.664113960778918</v>
      </c>
      <c r="S3">
        <v>6.6492496038410183</v>
      </c>
      <c r="T3">
        <v>0</v>
      </c>
      <c r="U3">
        <v>277.33036383872269</v>
      </c>
      <c r="V3">
        <v>4.790252350230797</v>
      </c>
      <c r="W3">
        <v>8.450120729965807</v>
      </c>
      <c r="X3">
        <v>37.67626232042312</v>
      </c>
      <c r="Y3">
        <v>0</v>
      </c>
      <c r="Z3">
        <v>1.6738727238572322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6.5939268159048217</v>
      </c>
      <c r="AL3">
        <v>0</v>
      </c>
      <c r="AM3">
        <v>4.0803722542266749</v>
      </c>
      <c r="AN3">
        <v>0</v>
      </c>
      <c r="AO3">
        <v>0</v>
      </c>
      <c r="AP3">
        <v>6.5434821540388224E-2</v>
      </c>
      <c r="AQ3">
        <v>0</v>
      </c>
      <c r="AR3">
        <v>11.278681527864746</v>
      </c>
      <c r="AS3">
        <v>8.2456970048006664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28.611690619465364</v>
      </c>
      <c r="BB3">
        <f>SUM(B3:AZ3)-BA3</f>
        <v>655.87851558784064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165.58084560872689</v>
      </c>
      <c r="L4">
        <v>43.80135980671237</v>
      </c>
      <c r="M4">
        <v>0</v>
      </c>
      <c r="N4">
        <v>29.784247474037624</v>
      </c>
      <c r="O4">
        <v>24.989745515204767</v>
      </c>
      <c r="P4">
        <v>37.117279685300055</v>
      </c>
      <c r="Q4">
        <v>5.5118575219693389</v>
      </c>
      <c r="R4">
        <v>10.664113960778918</v>
      </c>
      <c r="S4">
        <v>6.6493913087377576</v>
      </c>
      <c r="T4">
        <v>0</v>
      </c>
      <c r="U4">
        <v>277.33036383872269</v>
      </c>
      <c r="V4">
        <v>4.790252350230797</v>
      </c>
      <c r="W4">
        <v>8.450120729965807</v>
      </c>
      <c r="X4">
        <v>37.675640768844588</v>
      </c>
      <c r="Y4">
        <v>0</v>
      </c>
      <c r="Z4">
        <v>1.6738727238572322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6.5939268159048217</v>
      </c>
      <c r="AL4">
        <v>0</v>
      </c>
      <c r="AM4">
        <v>4.0803722542266749</v>
      </c>
      <c r="AN4">
        <v>0</v>
      </c>
      <c r="AO4">
        <v>0</v>
      </c>
      <c r="AP4">
        <v>6.5434821540388224E-2</v>
      </c>
      <c r="AQ4">
        <v>0</v>
      </c>
      <c r="AR4">
        <v>11.278681527864746</v>
      </c>
      <c r="AS4">
        <v>8.2456970048006664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28.603037915388391</v>
      </c>
      <c r="BB4">
        <f t="shared" ref="BB4:BB67" si="0">SUM(B4:AZ4)-BA4</f>
        <v>655.68016580203778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165.58084560872689</v>
      </c>
      <c r="L5">
        <v>43.80135980671237</v>
      </c>
      <c r="M5">
        <v>0</v>
      </c>
      <c r="N5">
        <v>29.784247474037624</v>
      </c>
      <c r="O5">
        <v>24.989745515204767</v>
      </c>
      <c r="P5">
        <v>37.117279685300055</v>
      </c>
      <c r="Q5">
        <v>5.5118575219693389</v>
      </c>
      <c r="R5">
        <v>10.659861337808715</v>
      </c>
      <c r="S5">
        <v>6.6492496038410183</v>
      </c>
      <c r="T5">
        <v>0</v>
      </c>
      <c r="U5">
        <v>277.33036383872269</v>
      </c>
      <c r="V5">
        <v>4.7911736688243112</v>
      </c>
      <c r="W5">
        <v>8.450120729965807</v>
      </c>
      <c r="X5">
        <v>37.675640768844588</v>
      </c>
      <c r="Y5">
        <v>0</v>
      </c>
      <c r="Z5">
        <v>1.6738727238572322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6.5939268159048217</v>
      </c>
      <c r="AL5">
        <v>0</v>
      </c>
      <c r="AM5">
        <v>4.0803722542266749</v>
      </c>
      <c r="AN5">
        <v>0</v>
      </c>
      <c r="AO5">
        <v>0</v>
      </c>
      <c r="AP5">
        <v>6.5434821540388224E-2</v>
      </c>
      <c r="AQ5">
        <v>0</v>
      </c>
      <c r="AR5">
        <v>11.278681527864746</v>
      </c>
      <c r="AS5">
        <v>8.2456970048006664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28.602892743600762</v>
      </c>
      <c r="BB5">
        <f t="shared" si="0"/>
        <v>655.67683796455185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165.58084560872689</v>
      </c>
      <c r="L6">
        <v>43.80135980671237</v>
      </c>
      <c r="M6">
        <v>0</v>
      </c>
      <c r="N6">
        <v>29.784247474037624</v>
      </c>
      <c r="O6">
        <v>24.989745515204767</v>
      </c>
      <c r="P6">
        <v>37.117279685300055</v>
      </c>
      <c r="Q6">
        <v>5.5118575219693389</v>
      </c>
      <c r="R6">
        <v>10.659861337808715</v>
      </c>
      <c r="S6">
        <v>6.6492496038410183</v>
      </c>
      <c r="T6">
        <v>0</v>
      </c>
      <c r="U6">
        <v>277.33036383872269</v>
      </c>
      <c r="V6">
        <v>4.7911736688243112</v>
      </c>
      <c r="W6">
        <v>8.450120729965807</v>
      </c>
      <c r="X6">
        <v>37.675640768844588</v>
      </c>
      <c r="Y6">
        <v>0</v>
      </c>
      <c r="Z6">
        <v>1.6738727238572322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6.5939268159048217</v>
      </c>
      <c r="AL6">
        <v>0</v>
      </c>
      <c r="AM6">
        <v>4.0803722542266749</v>
      </c>
      <c r="AN6">
        <v>0</v>
      </c>
      <c r="AO6">
        <v>0</v>
      </c>
      <c r="AP6">
        <v>6.5434821540388224E-2</v>
      </c>
      <c r="AQ6">
        <v>0</v>
      </c>
      <c r="AR6">
        <v>11.278681527864746</v>
      </c>
      <c r="AS6">
        <v>8.2456970048006664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28.602892743600762</v>
      </c>
      <c r="BB6">
        <f t="shared" si="0"/>
        <v>655.67683796455185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165.58084560872689</v>
      </c>
      <c r="L7">
        <v>43.80135980671237</v>
      </c>
      <c r="M7">
        <v>0</v>
      </c>
      <c r="N7">
        <v>29.784247474037624</v>
      </c>
      <c r="O7">
        <v>24.989745515204767</v>
      </c>
      <c r="P7">
        <v>37.117279685300055</v>
      </c>
      <c r="Q7">
        <v>5.5117197566647524</v>
      </c>
      <c r="R7">
        <v>10.659588625336283</v>
      </c>
      <c r="S7">
        <v>6.6491080633351096</v>
      </c>
      <c r="T7">
        <v>0</v>
      </c>
      <c r="U7">
        <v>277.33036383872269</v>
      </c>
      <c r="V7">
        <v>4.7911736688243112</v>
      </c>
      <c r="W7">
        <v>8.8882751381862573</v>
      </c>
      <c r="X7">
        <v>37.675640768844588</v>
      </c>
      <c r="Y7">
        <v>0</v>
      </c>
      <c r="Z7">
        <v>1.6738727238572322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6.5939268159048217</v>
      </c>
      <c r="AL7">
        <v>0</v>
      </c>
      <c r="AM7">
        <v>4.0803722542266749</v>
      </c>
      <c r="AN7">
        <v>0</v>
      </c>
      <c r="AO7">
        <v>0</v>
      </c>
      <c r="AP7">
        <v>6.5434821540388224E-2</v>
      </c>
      <c r="AQ7">
        <v>0</v>
      </c>
      <c r="AR7">
        <v>12.1245826424546</v>
      </c>
      <c r="AS7">
        <v>8.2456970048006664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28.656543190089998</v>
      </c>
      <c r="BB7">
        <f t="shared" si="0"/>
        <v>656.90669102259017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165.58084560872689</v>
      </c>
      <c r="L8">
        <v>43.80135980671237</v>
      </c>
      <c r="M8">
        <v>0</v>
      </c>
      <c r="N8">
        <v>29.784247474037624</v>
      </c>
      <c r="O8">
        <v>24.989745515204767</v>
      </c>
      <c r="P8">
        <v>37.117279685300055</v>
      </c>
      <c r="Q8">
        <v>5.5115821785412873</v>
      </c>
      <c r="R8">
        <v>10.659588625336283</v>
      </c>
      <c r="S8">
        <v>6.6491080633351096</v>
      </c>
      <c r="T8">
        <v>0</v>
      </c>
      <c r="U8">
        <v>277.33036383872269</v>
      </c>
      <c r="V8">
        <v>4.7911736688243112</v>
      </c>
      <c r="W8">
        <v>8.8882751381862573</v>
      </c>
      <c r="X8">
        <v>37.675640768844588</v>
      </c>
      <c r="Y8">
        <v>0</v>
      </c>
      <c r="Z8">
        <v>1.6738727238572322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6.5939268159048217</v>
      </c>
      <c r="AL8">
        <v>0</v>
      </c>
      <c r="AM8">
        <v>4.0803722542266749</v>
      </c>
      <c r="AN8">
        <v>0</v>
      </c>
      <c r="AO8">
        <v>0</v>
      </c>
      <c r="AP8">
        <v>6.5434821540388224E-2</v>
      </c>
      <c r="AQ8">
        <v>0</v>
      </c>
      <c r="AR8">
        <v>12.1245826424546</v>
      </c>
      <c r="AS8">
        <v>8.2456970048006664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28.656537439324438</v>
      </c>
      <c r="BB8">
        <f t="shared" si="0"/>
        <v>656.90655919523226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165.58084560872689</v>
      </c>
      <c r="L9">
        <v>43.80135980671237</v>
      </c>
      <c r="M9">
        <v>0</v>
      </c>
      <c r="N9">
        <v>29.784247474037624</v>
      </c>
      <c r="O9">
        <v>24.989745515204767</v>
      </c>
      <c r="P9">
        <v>37.117279685300055</v>
      </c>
      <c r="Q9">
        <v>5.5115821785412873</v>
      </c>
      <c r="R9">
        <v>10.659588625336283</v>
      </c>
      <c r="S9">
        <v>6.6491080633351096</v>
      </c>
      <c r="T9">
        <v>0</v>
      </c>
      <c r="U9">
        <v>277.33036383872269</v>
      </c>
      <c r="V9">
        <v>4.7911736688243112</v>
      </c>
      <c r="W9">
        <v>8.8882751381862573</v>
      </c>
      <c r="X9">
        <v>37.675640768844588</v>
      </c>
      <c r="Y9">
        <v>0</v>
      </c>
      <c r="Z9">
        <v>1.6738727238572322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6.5939268159048217</v>
      </c>
      <c r="AL9">
        <v>0</v>
      </c>
      <c r="AM9">
        <v>4.0803722542266749</v>
      </c>
      <c r="AN9">
        <v>0</v>
      </c>
      <c r="AO9">
        <v>0</v>
      </c>
      <c r="AP9">
        <v>6.5434821540388224E-2</v>
      </c>
      <c r="AQ9">
        <v>0</v>
      </c>
      <c r="AR9">
        <v>13.393434314339384</v>
      </c>
      <c r="AS9">
        <v>8.2456970048006664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28.709575439209225</v>
      </c>
      <c r="BB9">
        <f t="shared" si="0"/>
        <v>658.12237286723234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165.58084560872689</v>
      </c>
      <c r="L10">
        <v>43.80135980671237</v>
      </c>
      <c r="M10">
        <v>0</v>
      </c>
      <c r="N10">
        <v>29.784247474037624</v>
      </c>
      <c r="O10">
        <v>24.989745515204767</v>
      </c>
      <c r="P10">
        <v>37.117279685300055</v>
      </c>
      <c r="Q10">
        <v>5.5115821785412873</v>
      </c>
      <c r="R10">
        <v>10.659588625336283</v>
      </c>
      <c r="S10">
        <v>6.6491080633351096</v>
      </c>
      <c r="T10">
        <v>0</v>
      </c>
      <c r="U10">
        <v>277.33036383872269</v>
      </c>
      <c r="V10">
        <v>4.7911736688243112</v>
      </c>
      <c r="W10">
        <v>8.8882751381862573</v>
      </c>
      <c r="X10">
        <v>37.675640768844588</v>
      </c>
      <c r="Y10">
        <v>0</v>
      </c>
      <c r="Z10">
        <v>1.6738727238572322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6.5939268159048217</v>
      </c>
      <c r="AL10">
        <v>0</v>
      </c>
      <c r="AM10">
        <v>4.0803722542266749</v>
      </c>
      <c r="AN10">
        <v>0</v>
      </c>
      <c r="AO10">
        <v>0</v>
      </c>
      <c r="AP10">
        <v>6.5434821540388224E-2</v>
      </c>
      <c r="AQ10">
        <v>0</v>
      </c>
      <c r="AR10">
        <v>13.393434314339384</v>
      </c>
      <c r="AS10">
        <v>8.2456970048006664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28.709575439209225</v>
      </c>
      <c r="BB10">
        <f t="shared" si="0"/>
        <v>658.12237286723234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165.58084560872689</v>
      </c>
      <c r="L11">
        <v>43.80135980671237</v>
      </c>
      <c r="M11">
        <v>0</v>
      </c>
      <c r="N11">
        <v>29.784247474037624</v>
      </c>
      <c r="O11">
        <v>24.989745515204767</v>
      </c>
      <c r="P11">
        <v>37.117279685300055</v>
      </c>
      <c r="Q11">
        <v>5.5115821785412873</v>
      </c>
      <c r="R11">
        <v>10.659724934292251</v>
      </c>
      <c r="S11">
        <v>6.6492496038410183</v>
      </c>
      <c r="T11">
        <v>0</v>
      </c>
      <c r="U11">
        <v>277.33036383872269</v>
      </c>
      <c r="V11">
        <v>4.7911736688243112</v>
      </c>
      <c r="W11">
        <v>8.8882751381862573</v>
      </c>
      <c r="X11">
        <v>37.675640768844588</v>
      </c>
      <c r="Y11">
        <v>0</v>
      </c>
      <c r="Z11">
        <v>1.6738727238572322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6.5939268159048217</v>
      </c>
      <c r="AL11">
        <v>0</v>
      </c>
      <c r="AM11">
        <v>4.0803722542266749</v>
      </c>
      <c r="AN11">
        <v>0</v>
      </c>
      <c r="AO11">
        <v>0</v>
      </c>
      <c r="AP11">
        <v>6.5434821540388224E-2</v>
      </c>
      <c r="AQ11">
        <v>0</v>
      </c>
      <c r="AR11">
        <v>13.393434314339384</v>
      </c>
      <c r="AS11">
        <v>8.2456970048006664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28.709587053316731</v>
      </c>
      <c r="BB11">
        <f t="shared" si="0"/>
        <v>658.12263910258662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165.58084560872689</v>
      </c>
      <c r="L12">
        <v>43.80135980671237</v>
      </c>
      <c r="M12">
        <v>0</v>
      </c>
      <c r="N12">
        <v>29.784247474037624</v>
      </c>
      <c r="O12">
        <v>24.989745515204767</v>
      </c>
      <c r="P12">
        <v>37.117279685300055</v>
      </c>
      <c r="Q12">
        <v>5.5115821785412873</v>
      </c>
      <c r="R12">
        <v>10.659724934292251</v>
      </c>
      <c r="S12">
        <v>6.6492496038410183</v>
      </c>
      <c r="T12">
        <v>0</v>
      </c>
      <c r="U12">
        <v>277.33036383872269</v>
      </c>
      <c r="V12">
        <v>4.7911736688243112</v>
      </c>
      <c r="W12">
        <v>8.8882751381862573</v>
      </c>
      <c r="X12">
        <v>37.675640768844588</v>
      </c>
      <c r="Y12">
        <v>0</v>
      </c>
      <c r="Z12">
        <v>1.6738727238572322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6.5939268159048217</v>
      </c>
      <c r="AL12">
        <v>0</v>
      </c>
      <c r="AM12">
        <v>4.0803722542266749</v>
      </c>
      <c r="AN12">
        <v>0</v>
      </c>
      <c r="AO12">
        <v>0</v>
      </c>
      <c r="AP12">
        <v>6.5434821540388224E-2</v>
      </c>
      <c r="AQ12">
        <v>0</v>
      </c>
      <c r="AR12">
        <v>13.393434314339384</v>
      </c>
      <c r="AS12">
        <v>8.2456970048006664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28.709587053316731</v>
      </c>
      <c r="BB12">
        <f t="shared" si="0"/>
        <v>658.12263910258662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165.58084560872689</v>
      </c>
      <c r="L13">
        <v>43.80135980671237</v>
      </c>
      <c r="M13">
        <v>0</v>
      </c>
      <c r="N13">
        <v>29.784247474037624</v>
      </c>
      <c r="O13">
        <v>24.989745515204767</v>
      </c>
      <c r="P13">
        <v>37.117279685300055</v>
      </c>
      <c r="Q13">
        <v>5.5115821785412873</v>
      </c>
      <c r="R13">
        <v>10.659724934292251</v>
      </c>
      <c r="S13">
        <v>6.6492496038410183</v>
      </c>
      <c r="T13">
        <v>0</v>
      </c>
      <c r="U13">
        <v>277.33036383872269</v>
      </c>
      <c r="V13">
        <v>4.7911736688243112</v>
      </c>
      <c r="W13">
        <v>8.8882751381862573</v>
      </c>
      <c r="X13">
        <v>37.675640768844588</v>
      </c>
      <c r="Y13">
        <v>0</v>
      </c>
      <c r="Z13">
        <v>1.6738727238572322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6.5939268159048217</v>
      </c>
      <c r="AL13">
        <v>0</v>
      </c>
      <c r="AM13">
        <v>4.0803722542266749</v>
      </c>
      <c r="AN13">
        <v>0</v>
      </c>
      <c r="AO13">
        <v>0</v>
      </c>
      <c r="AP13">
        <v>6.5434821540388224E-2</v>
      </c>
      <c r="AQ13">
        <v>0</v>
      </c>
      <c r="AR13">
        <v>11.842615604257981</v>
      </c>
      <c r="AS13">
        <v>8.2456970048006664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28.644762831235326</v>
      </c>
      <c r="BB13">
        <f t="shared" si="0"/>
        <v>656.63664461458654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165.58084560872689</v>
      </c>
      <c r="L14">
        <v>43.80135980671237</v>
      </c>
      <c r="M14">
        <v>0</v>
      </c>
      <c r="N14">
        <v>29.784247474037624</v>
      </c>
      <c r="O14">
        <v>24.989745515204767</v>
      </c>
      <c r="P14">
        <v>37.117279685300055</v>
      </c>
      <c r="Q14">
        <v>5.5115821785412873</v>
      </c>
      <c r="R14">
        <v>10.659588625336283</v>
      </c>
      <c r="S14">
        <v>6.6491080633351096</v>
      </c>
      <c r="T14">
        <v>0</v>
      </c>
      <c r="U14">
        <v>277.33036383872269</v>
      </c>
      <c r="V14">
        <v>4.7911736688243112</v>
      </c>
      <c r="W14">
        <v>8.8882751381862573</v>
      </c>
      <c r="X14">
        <v>37.675640768844588</v>
      </c>
      <c r="Y14">
        <v>0</v>
      </c>
      <c r="Z14">
        <v>1.6738727238572322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6.5939268159048217</v>
      </c>
      <c r="AL14">
        <v>0</v>
      </c>
      <c r="AM14">
        <v>4.0803722542266749</v>
      </c>
      <c r="AN14">
        <v>0</v>
      </c>
      <c r="AO14">
        <v>0</v>
      </c>
      <c r="AP14">
        <v>6.5434821540388224E-2</v>
      </c>
      <c r="AQ14">
        <v>0</v>
      </c>
      <c r="AR14">
        <v>11.842615604257981</v>
      </c>
      <c r="AS14">
        <v>8.2456970048006664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28.644751217127819</v>
      </c>
      <c r="BB14">
        <f t="shared" si="0"/>
        <v>656.63637837923227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165.58084560872689</v>
      </c>
      <c r="L15">
        <v>43.80135980671237</v>
      </c>
      <c r="M15">
        <v>0</v>
      </c>
      <c r="N15">
        <v>29.784247474037624</v>
      </c>
      <c r="O15">
        <v>24.989745515204767</v>
      </c>
      <c r="P15">
        <v>37.112015654584596</v>
      </c>
      <c r="Q15">
        <v>5.5115821785412873</v>
      </c>
      <c r="R15">
        <v>10.659724934292251</v>
      </c>
      <c r="S15">
        <v>6.6492496038410183</v>
      </c>
      <c r="T15">
        <v>0</v>
      </c>
      <c r="U15">
        <v>277.33036383872269</v>
      </c>
      <c r="V15">
        <v>4.7911736688243112</v>
      </c>
      <c r="W15">
        <v>8.8882751381862573</v>
      </c>
      <c r="X15">
        <v>37.675640768844588</v>
      </c>
      <c r="Y15">
        <v>0</v>
      </c>
      <c r="Z15">
        <v>1.6738727238572322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6.5939268159048217</v>
      </c>
      <c r="AL15">
        <v>0</v>
      </c>
      <c r="AM15">
        <v>4.0803722542266749</v>
      </c>
      <c r="AN15">
        <v>0</v>
      </c>
      <c r="AO15">
        <v>0</v>
      </c>
      <c r="AP15">
        <v>6.5434821540388224E-2</v>
      </c>
      <c r="AQ15">
        <v>0</v>
      </c>
      <c r="AR15">
        <v>11.842615604257981</v>
      </c>
      <c r="AS15">
        <v>8.3144111354623238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28.647415045413076</v>
      </c>
      <c r="BB15">
        <f t="shared" si="0"/>
        <v>656.69744250035512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165.58084560872689</v>
      </c>
      <c r="L16">
        <v>43.80135980671237</v>
      </c>
      <c r="M16">
        <v>0</v>
      </c>
      <c r="N16">
        <v>29.784247474037624</v>
      </c>
      <c r="O16">
        <v>24.989745515204767</v>
      </c>
      <c r="P16">
        <v>37.112015654584596</v>
      </c>
      <c r="Q16">
        <v>5.5115821785412873</v>
      </c>
      <c r="R16">
        <v>10.659724934292251</v>
      </c>
      <c r="S16">
        <v>6.6492496038410183</v>
      </c>
      <c r="T16">
        <v>0</v>
      </c>
      <c r="U16">
        <v>277.33036383872269</v>
      </c>
      <c r="V16">
        <v>4.7911736688243112</v>
      </c>
      <c r="W16">
        <v>8.8882751381862573</v>
      </c>
      <c r="X16">
        <v>37.675640768844588</v>
      </c>
      <c r="Y16">
        <v>0</v>
      </c>
      <c r="Z16">
        <v>1.6738727238572322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6.5939268159048217</v>
      </c>
      <c r="AL16">
        <v>0</v>
      </c>
      <c r="AM16">
        <v>4.0803722542266749</v>
      </c>
      <c r="AN16">
        <v>0</v>
      </c>
      <c r="AO16">
        <v>0</v>
      </c>
      <c r="AP16">
        <v>6.5434821540388224E-2</v>
      </c>
      <c r="AQ16">
        <v>0</v>
      </c>
      <c r="AR16">
        <v>11.842615604257981</v>
      </c>
      <c r="AS16">
        <v>8.3144111354623238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28.647415045413076</v>
      </c>
      <c r="BB16">
        <f t="shared" si="0"/>
        <v>656.69744250035512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165.58084560872689</v>
      </c>
      <c r="L17">
        <v>43.80135980671237</v>
      </c>
      <c r="M17">
        <v>0</v>
      </c>
      <c r="N17">
        <v>29.784247474037624</v>
      </c>
      <c r="O17">
        <v>24.989745515204767</v>
      </c>
      <c r="P17">
        <v>37.112015654584596</v>
      </c>
      <c r="Q17">
        <v>5.5115821785412873</v>
      </c>
      <c r="R17">
        <v>10.659997835984109</v>
      </c>
      <c r="S17">
        <v>6.6493913087377576</v>
      </c>
      <c r="T17">
        <v>0</v>
      </c>
      <c r="U17">
        <v>277.33036383872269</v>
      </c>
      <c r="V17">
        <v>4.7911736688243112</v>
      </c>
      <c r="W17">
        <v>8.8882751381862573</v>
      </c>
      <c r="X17">
        <v>37.675640768844588</v>
      </c>
      <c r="Y17">
        <v>0</v>
      </c>
      <c r="Z17">
        <v>1.6738727238572322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6.5939268159048217</v>
      </c>
      <c r="AL17">
        <v>0</v>
      </c>
      <c r="AM17">
        <v>4.0803722542266749</v>
      </c>
      <c r="AN17">
        <v>0</v>
      </c>
      <c r="AO17">
        <v>0</v>
      </c>
      <c r="AP17">
        <v>6.5434821540388224E-2</v>
      </c>
      <c r="AQ17">
        <v>0</v>
      </c>
      <c r="AR17">
        <v>11.278681527864746</v>
      </c>
      <c r="AS17">
        <v>8.3144111354623238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28.623859931575247</v>
      </c>
      <c r="BB17">
        <f t="shared" si="0"/>
        <v>656.15747814438816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165.58084560872689</v>
      </c>
      <c r="L18">
        <v>43.80135980671237</v>
      </c>
      <c r="M18">
        <v>0</v>
      </c>
      <c r="N18">
        <v>29.784247474037624</v>
      </c>
      <c r="O18">
        <v>24.989745515204767</v>
      </c>
      <c r="P18">
        <v>37.112015654584596</v>
      </c>
      <c r="Q18">
        <v>5.5115821785412873</v>
      </c>
      <c r="R18">
        <v>10.659997835984109</v>
      </c>
      <c r="S18">
        <v>6.6493913087377576</v>
      </c>
      <c r="T18">
        <v>0</v>
      </c>
      <c r="U18">
        <v>277.33036383872269</v>
      </c>
      <c r="V18">
        <v>4.7911736688243112</v>
      </c>
      <c r="W18">
        <v>8.8882751381862573</v>
      </c>
      <c r="X18">
        <v>37.675640768844588</v>
      </c>
      <c r="Y18">
        <v>0</v>
      </c>
      <c r="Z18">
        <v>1.6738727238572322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6.5939268159048217</v>
      </c>
      <c r="AL18">
        <v>0</v>
      </c>
      <c r="AM18">
        <v>4.0803722542266749</v>
      </c>
      <c r="AN18">
        <v>0</v>
      </c>
      <c r="AO18">
        <v>0</v>
      </c>
      <c r="AP18">
        <v>6.5434821540388224E-2</v>
      </c>
      <c r="AQ18">
        <v>0</v>
      </c>
      <c r="AR18">
        <v>11.278681527864746</v>
      </c>
      <c r="AS18">
        <v>8.3144111354623238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28.623859931575247</v>
      </c>
      <c r="BB18">
        <f t="shared" si="0"/>
        <v>656.15747814438816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165.58084560872689</v>
      </c>
      <c r="L19">
        <v>43.80135980671237</v>
      </c>
      <c r="M19">
        <v>0</v>
      </c>
      <c r="N19">
        <v>29.784247474037624</v>
      </c>
      <c r="O19">
        <v>24.989745515204767</v>
      </c>
      <c r="P19">
        <v>37.112015654584596</v>
      </c>
      <c r="Q19">
        <v>5.5115821785412873</v>
      </c>
      <c r="R19">
        <v>10.659997835984109</v>
      </c>
      <c r="S19">
        <v>6.6493913087377576</v>
      </c>
      <c r="T19">
        <v>0</v>
      </c>
      <c r="U19">
        <v>277.33036383872269</v>
      </c>
      <c r="V19">
        <v>4.790252350230797</v>
      </c>
      <c r="W19">
        <v>8.8882751381862573</v>
      </c>
      <c r="X19">
        <v>37.675640768844588</v>
      </c>
      <c r="Y19">
        <v>0</v>
      </c>
      <c r="Z19">
        <v>1.6738727238572322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6.5939268159048217</v>
      </c>
      <c r="AL19">
        <v>0</v>
      </c>
      <c r="AM19">
        <v>4.0803722542266749</v>
      </c>
      <c r="AN19">
        <v>0</v>
      </c>
      <c r="AO19">
        <v>0</v>
      </c>
      <c r="AP19">
        <v>6.5434821540388224E-2</v>
      </c>
      <c r="AQ19">
        <v>0</v>
      </c>
      <c r="AR19">
        <v>11.278681527864746</v>
      </c>
      <c r="AS19">
        <v>8.3144111354623238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28.623821420458036</v>
      </c>
      <c r="BB19">
        <f t="shared" si="0"/>
        <v>656.15659533691189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165.58084560872689</v>
      </c>
      <c r="L20">
        <v>43.80135980671237</v>
      </c>
      <c r="M20">
        <v>0</v>
      </c>
      <c r="N20">
        <v>29.784247474037624</v>
      </c>
      <c r="O20">
        <v>24.989745515204767</v>
      </c>
      <c r="P20">
        <v>37.112015654584596</v>
      </c>
      <c r="Q20">
        <v>5.5115821785412873</v>
      </c>
      <c r="R20">
        <v>10.659860968214698</v>
      </c>
      <c r="S20">
        <v>6.6492496038410183</v>
      </c>
      <c r="T20">
        <v>0</v>
      </c>
      <c r="U20">
        <v>277.33036383872269</v>
      </c>
      <c r="V20">
        <v>4.790252350230797</v>
      </c>
      <c r="W20">
        <v>8.8882751381862573</v>
      </c>
      <c r="X20">
        <v>37.675640768844588</v>
      </c>
      <c r="Y20">
        <v>0</v>
      </c>
      <c r="Z20">
        <v>1.6738727238572322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6.5939268159048217</v>
      </c>
      <c r="AL20">
        <v>0</v>
      </c>
      <c r="AM20">
        <v>4.0803722542266749</v>
      </c>
      <c r="AN20">
        <v>0</v>
      </c>
      <c r="AO20">
        <v>0</v>
      </c>
      <c r="AP20">
        <v>6.5434821540388224E-2</v>
      </c>
      <c r="AQ20">
        <v>0</v>
      </c>
      <c r="AR20">
        <v>11.278681527864746</v>
      </c>
      <c r="AS20">
        <v>8.3144111354623238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28.623809776120588</v>
      </c>
      <c r="BB20">
        <f t="shared" si="0"/>
        <v>656.15632840858336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165.58084560872689</v>
      </c>
      <c r="L21">
        <v>43.80135980671237</v>
      </c>
      <c r="M21">
        <v>0</v>
      </c>
      <c r="N21">
        <v>29.784247474037624</v>
      </c>
      <c r="O21">
        <v>24.989745515204767</v>
      </c>
      <c r="P21">
        <v>37.112015654584596</v>
      </c>
      <c r="Q21">
        <v>5.5115821785412873</v>
      </c>
      <c r="R21">
        <v>10.659861337808715</v>
      </c>
      <c r="S21">
        <v>6.6492496038410183</v>
      </c>
      <c r="T21">
        <v>0</v>
      </c>
      <c r="U21">
        <v>277.33036383872269</v>
      </c>
      <c r="V21">
        <v>4.790252350230797</v>
      </c>
      <c r="W21">
        <v>8.8882751381862573</v>
      </c>
      <c r="X21">
        <v>37.675640768844588</v>
      </c>
      <c r="Y21">
        <v>0</v>
      </c>
      <c r="Z21">
        <v>1.6738727238572322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6.5939268159048217</v>
      </c>
      <c r="AL21">
        <v>0</v>
      </c>
      <c r="AM21">
        <v>4.0803722542266749</v>
      </c>
      <c r="AN21">
        <v>0</v>
      </c>
      <c r="AO21">
        <v>0</v>
      </c>
      <c r="AP21">
        <v>6.5434821540388224E-2</v>
      </c>
      <c r="AQ21">
        <v>0</v>
      </c>
      <c r="AR21">
        <v>10.15081337507827</v>
      </c>
      <c r="AS21">
        <v>8.3144111354623238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28.576664902783151</v>
      </c>
      <c r="BB21">
        <f t="shared" si="0"/>
        <v>655.07560549872835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165.58084560872689</v>
      </c>
      <c r="L22">
        <v>43.80135980671237</v>
      </c>
      <c r="M22">
        <v>0</v>
      </c>
      <c r="N22">
        <v>29.784247474037624</v>
      </c>
      <c r="O22">
        <v>24.989745515204767</v>
      </c>
      <c r="P22">
        <v>37.112015654584596</v>
      </c>
      <c r="Q22">
        <v>5.5115821785412873</v>
      </c>
      <c r="R22">
        <v>10.659997835984109</v>
      </c>
      <c r="S22">
        <v>6.6492496038410183</v>
      </c>
      <c r="T22">
        <v>0</v>
      </c>
      <c r="U22">
        <v>277.33036383872269</v>
      </c>
      <c r="V22">
        <v>4.790252350230797</v>
      </c>
      <c r="W22">
        <v>8.8882751381862573</v>
      </c>
      <c r="X22">
        <v>37.675640768844588</v>
      </c>
      <c r="Y22">
        <v>0</v>
      </c>
      <c r="Z22">
        <v>0.28094541849300769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6.5939268159048217</v>
      </c>
      <c r="AL22">
        <v>0</v>
      </c>
      <c r="AM22">
        <v>4.0803722542266749</v>
      </c>
      <c r="AN22">
        <v>0</v>
      </c>
      <c r="AO22">
        <v>0</v>
      </c>
      <c r="AP22">
        <v>6.5434821540388224E-2</v>
      </c>
      <c r="AQ22">
        <v>0</v>
      </c>
      <c r="AR22">
        <v>10.15081337507827</v>
      </c>
      <c r="AS22">
        <v>8.3144111354623238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28.518446247042654</v>
      </c>
      <c r="BB22">
        <f t="shared" si="0"/>
        <v>653.74103334727999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165.581023477721</v>
      </c>
      <c r="L23">
        <v>43.80135980671237</v>
      </c>
      <c r="M23">
        <v>0</v>
      </c>
      <c r="N23">
        <v>29.784247474037624</v>
      </c>
      <c r="O23">
        <v>24.989745515204767</v>
      </c>
      <c r="P23">
        <v>37.112015654584596</v>
      </c>
      <c r="Q23">
        <v>5.5115821785412873</v>
      </c>
      <c r="R23">
        <v>10.664248772971062</v>
      </c>
      <c r="S23">
        <v>6.6533991859737016</v>
      </c>
      <c r="T23">
        <v>0</v>
      </c>
      <c r="U23">
        <v>277.33036383872269</v>
      </c>
      <c r="V23">
        <v>4.8946547160197165</v>
      </c>
      <c r="W23">
        <v>8.8882751381862573</v>
      </c>
      <c r="X23">
        <v>37.674246705134529</v>
      </c>
      <c r="Y23">
        <v>0</v>
      </c>
      <c r="Z23">
        <v>0.28094541849300769</v>
      </c>
      <c r="AA23">
        <v>0.96849547902316835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4.8864774295554163</v>
      </c>
      <c r="AI23">
        <v>0</v>
      </c>
      <c r="AJ23">
        <v>0</v>
      </c>
      <c r="AK23">
        <v>6.5939268159048217</v>
      </c>
      <c r="AL23">
        <v>0</v>
      </c>
      <c r="AM23">
        <v>4.0803722542266749</v>
      </c>
      <c r="AN23">
        <v>0</v>
      </c>
      <c r="AO23">
        <v>0</v>
      </c>
      <c r="AP23">
        <v>6.5434821540388224E-2</v>
      </c>
      <c r="AQ23">
        <v>0</v>
      </c>
      <c r="AR23">
        <v>10.15081337507827</v>
      </c>
      <c r="AS23">
        <v>8.3144111354623238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28.767848438271294</v>
      </c>
      <c r="BB23">
        <f t="shared" si="0"/>
        <v>659.45819075482268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165.58105264220364</v>
      </c>
      <c r="L24">
        <v>43.800627320594394</v>
      </c>
      <c r="M24">
        <v>0</v>
      </c>
      <c r="N24">
        <v>29.784247474037624</v>
      </c>
      <c r="O24">
        <v>24.989745515204767</v>
      </c>
      <c r="P24">
        <v>37.112015654584596</v>
      </c>
      <c r="Q24">
        <v>5.510444395553975</v>
      </c>
      <c r="R24">
        <v>10.658728329008502</v>
      </c>
      <c r="S24">
        <v>6.6533991859737016</v>
      </c>
      <c r="T24">
        <v>0</v>
      </c>
      <c r="U24">
        <v>277.33036383872269</v>
      </c>
      <c r="V24">
        <v>4.9055231569203093</v>
      </c>
      <c r="W24">
        <v>8.8914424992730723</v>
      </c>
      <c r="X24">
        <v>37.675152849754369</v>
      </c>
      <c r="Y24">
        <v>0</v>
      </c>
      <c r="Z24">
        <v>0.28094541849300769</v>
      </c>
      <c r="AA24">
        <v>3.5713269463577535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9.7729548591108326</v>
      </c>
      <c r="AI24">
        <v>0</v>
      </c>
      <c r="AJ24">
        <v>0</v>
      </c>
      <c r="AK24">
        <v>6.5939268159048217</v>
      </c>
      <c r="AL24">
        <v>0</v>
      </c>
      <c r="AM24">
        <v>4.0803722542266749</v>
      </c>
      <c r="AN24">
        <v>0</v>
      </c>
      <c r="AO24">
        <v>0</v>
      </c>
      <c r="AP24">
        <v>6.5434821540388224E-2</v>
      </c>
      <c r="AQ24">
        <v>0</v>
      </c>
      <c r="AR24">
        <v>10.15081337507827</v>
      </c>
      <c r="AS24">
        <v>8.3144111354623238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29.081218410798598</v>
      </c>
      <c r="BB24">
        <f t="shared" si="0"/>
        <v>666.64171007720734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165.58037349087053</v>
      </c>
      <c r="L25">
        <v>43.800627320594394</v>
      </c>
      <c r="M25">
        <v>0</v>
      </c>
      <c r="N25">
        <v>29.784247474037624</v>
      </c>
      <c r="O25">
        <v>24.989745515204767</v>
      </c>
      <c r="P25">
        <v>37.112015654584596</v>
      </c>
      <c r="Q25">
        <v>5.5099717026676922</v>
      </c>
      <c r="R25">
        <v>10.657621238672013</v>
      </c>
      <c r="S25">
        <v>6.6489820643672619</v>
      </c>
      <c r="T25">
        <v>0</v>
      </c>
      <c r="U25">
        <v>277.33036383872269</v>
      </c>
      <c r="V25">
        <v>4.9055231569203093</v>
      </c>
      <c r="W25">
        <v>8.8914424992730723</v>
      </c>
      <c r="X25">
        <v>37.675152849754369</v>
      </c>
      <c r="Y25">
        <v>0</v>
      </c>
      <c r="Z25">
        <v>0.28094541849300769</v>
      </c>
      <c r="AA25">
        <v>3.5713269463577535</v>
      </c>
      <c r="AB25">
        <v>0</v>
      </c>
      <c r="AC25">
        <v>0.39498441765810888</v>
      </c>
      <c r="AD25">
        <v>0</v>
      </c>
      <c r="AE25">
        <v>0</v>
      </c>
      <c r="AF25">
        <v>0</v>
      </c>
      <c r="AG25">
        <v>0</v>
      </c>
      <c r="AH25">
        <v>9.7729548591108326</v>
      </c>
      <c r="AI25">
        <v>0</v>
      </c>
      <c r="AJ25">
        <v>0</v>
      </c>
      <c r="AK25">
        <v>6.5939268159048217</v>
      </c>
      <c r="AL25">
        <v>0</v>
      </c>
      <c r="AM25">
        <v>4.0803722542266749</v>
      </c>
      <c r="AN25">
        <v>0</v>
      </c>
      <c r="AO25">
        <v>0</v>
      </c>
      <c r="AP25">
        <v>6.5434821540388224E-2</v>
      </c>
      <c r="AQ25">
        <v>0</v>
      </c>
      <c r="AR25">
        <v>10.15081337507827</v>
      </c>
      <c r="AS25">
        <v>8.3144111354623238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29.097449700309127</v>
      </c>
      <c r="BB25">
        <f t="shared" si="0"/>
        <v>667.01378714919258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165.58266362798213</v>
      </c>
      <c r="L26">
        <v>43.800627320594394</v>
      </c>
      <c r="M26">
        <v>0</v>
      </c>
      <c r="N26">
        <v>29.784247474037624</v>
      </c>
      <c r="O26">
        <v>24.989745515204767</v>
      </c>
      <c r="P26">
        <v>37.112015654584596</v>
      </c>
      <c r="Q26">
        <v>5.5099717026676922</v>
      </c>
      <c r="R26">
        <v>10.657621238672013</v>
      </c>
      <c r="S26">
        <v>6.6489820643672619</v>
      </c>
      <c r="T26">
        <v>0</v>
      </c>
      <c r="U26">
        <v>277.33036383872269</v>
      </c>
      <c r="V26">
        <v>4.9055231569203093</v>
      </c>
      <c r="W26">
        <v>8.8914424992730723</v>
      </c>
      <c r="X26">
        <v>37.675152849754369</v>
      </c>
      <c r="Y26">
        <v>0</v>
      </c>
      <c r="Z26">
        <v>0.28094541849300769</v>
      </c>
      <c r="AA26">
        <v>4.5398224253809216</v>
      </c>
      <c r="AB26">
        <v>0.86252857858484644</v>
      </c>
      <c r="AC26">
        <v>2.5015683237319974</v>
      </c>
      <c r="AD26">
        <v>0</v>
      </c>
      <c r="AE26">
        <v>0</v>
      </c>
      <c r="AF26">
        <v>0</v>
      </c>
      <c r="AG26">
        <v>0</v>
      </c>
      <c r="AH26">
        <v>9.7729548591108326</v>
      </c>
      <c r="AI26">
        <v>0</v>
      </c>
      <c r="AJ26">
        <v>0</v>
      </c>
      <c r="AK26">
        <v>6.5939268159048217</v>
      </c>
      <c r="AL26">
        <v>0</v>
      </c>
      <c r="AM26">
        <v>4.0803722542266749</v>
      </c>
      <c r="AN26">
        <v>0</v>
      </c>
      <c r="AO26">
        <v>0</v>
      </c>
      <c r="AP26">
        <v>6.5434821540388224E-2</v>
      </c>
      <c r="AQ26">
        <v>0</v>
      </c>
      <c r="AR26">
        <v>10.15081337507827</v>
      </c>
      <c r="AS26">
        <v>8.3144111354623238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29.262137440922295</v>
      </c>
      <c r="BB26">
        <f t="shared" si="0"/>
        <v>670.78899750937296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165.58266362798213</v>
      </c>
      <c r="L27">
        <v>43.800627320594394</v>
      </c>
      <c r="M27">
        <v>0</v>
      </c>
      <c r="N27">
        <v>29.784247474037624</v>
      </c>
      <c r="O27">
        <v>24.989745515204767</v>
      </c>
      <c r="P27">
        <v>37.112015654584596</v>
      </c>
      <c r="Q27">
        <v>5.5091558221231702</v>
      </c>
      <c r="R27">
        <v>10.657621238672013</v>
      </c>
      <c r="S27">
        <v>6.6483721528816435</v>
      </c>
      <c r="T27">
        <v>0</v>
      </c>
      <c r="U27">
        <v>277.33036383872269</v>
      </c>
      <c r="V27">
        <v>4.9055231569203093</v>
      </c>
      <c r="W27">
        <v>8.8914424992730723</v>
      </c>
      <c r="X27">
        <v>37.675152849754369</v>
      </c>
      <c r="Y27">
        <v>0</v>
      </c>
      <c r="Z27">
        <v>1.6856725109580459</v>
      </c>
      <c r="AA27">
        <v>6.4566365268211214</v>
      </c>
      <c r="AB27">
        <v>3.3811119248591104</v>
      </c>
      <c r="AC27">
        <v>2.5015683237319974</v>
      </c>
      <c r="AD27">
        <v>2.3549943793571275</v>
      </c>
      <c r="AE27">
        <v>0</v>
      </c>
      <c r="AF27">
        <v>0</v>
      </c>
      <c r="AG27">
        <v>0</v>
      </c>
      <c r="AH27">
        <v>17.102671003443959</v>
      </c>
      <c r="AI27">
        <v>0.98716198810269251</v>
      </c>
      <c r="AJ27">
        <v>0</v>
      </c>
      <c r="AK27">
        <v>6.5939268159048217</v>
      </c>
      <c r="AL27">
        <v>0</v>
      </c>
      <c r="AM27">
        <v>4.0803722542266749</v>
      </c>
      <c r="AN27">
        <v>0</v>
      </c>
      <c r="AO27">
        <v>0</v>
      </c>
      <c r="AP27">
        <v>6.5434821540388224E-2</v>
      </c>
      <c r="AQ27">
        <v>0</v>
      </c>
      <c r="AR27">
        <v>11.278681527864746</v>
      </c>
      <c r="AS27">
        <v>8.0739116781465246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29.98937133105856</v>
      </c>
      <c r="BB27">
        <f t="shared" si="0"/>
        <v>687.45970357464932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165.58266362798213</v>
      </c>
      <c r="L28">
        <v>43.800627320594394</v>
      </c>
      <c r="M28">
        <v>0</v>
      </c>
      <c r="N28">
        <v>29.784247474037624</v>
      </c>
      <c r="O28">
        <v>24.989745515204767</v>
      </c>
      <c r="P28">
        <v>37.112015654584596</v>
      </c>
      <c r="Q28">
        <v>5.5091558221231702</v>
      </c>
      <c r="R28">
        <v>10.657621238672013</v>
      </c>
      <c r="S28">
        <v>6.6483721528816435</v>
      </c>
      <c r="T28">
        <v>0</v>
      </c>
      <c r="U28">
        <v>277.33036383872269</v>
      </c>
      <c r="V28">
        <v>4.9055231569203093</v>
      </c>
      <c r="W28">
        <v>8.8914424992730723</v>
      </c>
      <c r="X28">
        <v>37.675152849754369</v>
      </c>
      <c r="Y28">
        <v>0</v>
      </c>
      <c r="Z28">
        <v>3.3477457127948229</v>
      </c>
      <c r="AA28">
        <v>7.1765515737841783</v>
      </c>
      <c r="AB28">
        <v>6.796725302442078</v>
      </c>
      <c r="AC28">
        <v>5.0080743087038186</v>
      </c>
      <c r="AD28">
        <v>4.709988758714255</v>
      </c>
      <c r="AE28">
        <v>0</v>
      </c>
      <c r="AF28">
        <v>0</v>
      </c>
      <c r="AG28">
        <v>0</v>
      </c>
      <c r="AH28">
        <v>24.139198605823424</v>
      </c>
      <c r="AI28">
        <v>4.2777012579837193</v>
      </c>
      <c r="AJ28">
        <v>0</v>
      </c>
      <c r="AK28">
        <v>6.5939268159048217</v>
      </c>
      <c r="AL28">
        <v>0</v>
      </c>
      <c r="AM28">
        <v>4.0803722542266749</v>
      </c>
      <c r="AN28">
        <v>0</v>
      </c>
      <c r="AO28">
        <v>0</v>
      </c>
      <c r="AP28">
        <v>6.5434821540388224E-2</v>
      </c>
      <c r="AQ28">
        <v>0</v>
      </c>
      <c r="AR28">
        <v>11.278681527864746</v>
      </c>
      <c r="AS28">
        <v>8.0739116781465246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30.866593189530793</v>
      </c>
      <c r="BB28">
        <f t="shared" si="0"/>
        <v>707.56865057914922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165.58266362798213</v>
      </c>
      <c r="L29">
        <v>43.800627320594394</v>
      </c>
      <c r="M29">
        <v>0</v>
      </c>
      <c r="N29">
        <v>29.784247474037624</v>
      </c>
      <c r="O29">
        <v>24.989745515204767</v>
      </c>
      <c r="P29">
        <v>37.112015654584596</v>
      </c>
      <c r="Q29">
        <v>5.5091558221231702</v>
      </c>
      <c r="R29">
        <v>10.657621238672013</v>
      </c>
      <c r="S29">
        <v>6.6483721528816435</v>
      </c>
      <c r="T29">
        <v>0</v>
      </c>
      <c r="U29">
        <v>277.33036383872269</v>
      </c>
      <c r="V29">
        <v>4.9055231569203093</v>
      </c>
      <c r="W29">
        <v>8.8914424992730723</v>
      </c>
      <c r="X29">
        <v>37.675152849754369</v>
      </c>
      <c r="Y29">
        <v>0</v>
      </c>
      <c r="Z29">
        <v>3.3477457127948229</v>
      </c>
      <c r="AA29">
        <v>7.1765515737841783</v>
      </c>
      <c r="AB29">
        <v>10.226138745147148</v>
      </c>
      <c r="AC29">
        <v>5.0080743087038186</v>
      </c>
      <c r="AD29">
        <v>7.0649831380713826</v>
      </c>
      <c r="AE29">
        <v>0</v>
      </c>
      <c r="AF29">
        <v>0</v>
      </c>
      <c r="AG29">
        <v>0</v>
      </c>
      <c r="AH29">
        <v>30.173998062617407</v>
      </c>
      <c r="AI29">
        <v>4.2777012579837193</v>
      </c>
      <c r="AJ29">
        <v>0</v>
      </c>
      <c r="AK29">
        <v>6.5939268159048217</v>
      </c>
      <c r="AL29">
        <v>0</v>
      </c>
      <c r="AM29">
        <v>4.0803722542266749</v>
      </c>
      <c r="AN29">
        <v>0</v>
      </c>
      <c r="AO29">
        <v>0</v>
      </c>
      <c r="AP29">
        <v>6.5434821540388224E-2</v>
      </c>
      <c r="AQ29">
        <v>0</v>
      </c>
      <c r="AR29">
        <v>13.393434314339384</v>
      </c>
      <c r="AS29">
        <v>8.0739116781465246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31.44903272026162</v>
      </c>
      <c r="BB29">
        <f t="shared" si="0"/>
        <v>720.92017111374946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165.58266362798213</v>
      </c>
      <c r="L30">
        <v>43.800627320594394</v>
      </c>
      <c r="M30">
        <v>0</v>
      </c>
      <c r="N30">
        <v>29.784247474037624</v>
      </c>
      <c r="O30">
        <v>24.989745515204767</v>
      </c>
      <c r="P30">
        <v>37.112015654584596</v>
      </c>
      <c r="Q30">
        <v>5.5091558221231702</v>
      </c>
      <c r="R30">
        <v>10.657621238672013</v>
      </c>
      <c r="S30">
        <v>6.6483721528816435</v>
      </c>
      <c r="T30">
        <v>0</v>
      </c>
      <c r="U30">
        <v>277.33036383872269</v>
      </c>
      <c r="V30">
        <v>4.9055231569203093</v>
      </c>
      <c r="W30">
        <v>8.8914424992730723</v>
      </c>
      <c r="X30">
        <v>37.675152849754369</v>
      </c>
      <c r="Y30">
        <v>0</v>
      </c>
      <c r="Z30">
        <v>3.3477457127948229</v>
      </c>
      <c r="AA30">
        <v>7.1765515737841783</v>
      </c>
      <c r="AB30">
        <v>10.226138745147148</v>
      </c>
      <c r="AC30">
        <v>5.0080743087038186</v>
      </c>
      <c r="AD30">
        <v>7.0649831380713826</v>
      </c>
      <c r="AE30">
        <v>0</v>
      </c>
      <c r="AF30">
        <v>0</v>
      </c>
      <c r="AG30">
        <v>0</v>
      </c>
      <c r="AH30">
        <v>30.173998062617407</v>
      </c>
      <c r="AI30">
        <v>4.2777012579837193</v>
      </c>
      <c r="AJ30">
        <v>0</v>
      </c>
      <c r="AK30">
        <v>6.5939268159048217</v>
      </c>
      <c r="AL30">
        <v>0</v>
      </c>
      <c r="AM30">
        <v>4.0803722542266749</v>
      </c>
      <c r="AN30">
        <v>0</v>
      </c>
      <c r="AO30">
        <v>0</v>
      </c>
      <c r="AP30">
        <v>6.5434821540388224E-2</v>
      </c>
      <c r="AQ30">
        <v>0</v>
      </c>
      <c r="AR30">
        <v>13.393434314339384</v>
      </c>
      <c r="AS30">
        <v>8.0739116781465246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31.44903272026162</v>
      </c>
      <c r="BB30">
        <f t="shared" si="0"/>
        <v>720.92017111374946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165.58266362798213</v>
      </c>
      <c r="L31">
        <v>43.800627320594394</v>
      </c>
      <c r="M31">
        <v>0</v>
      </c>
      <c r="N31">
        <v>29.784247474037624</v>
      </c>
      <c r="O31">
        <v>24.989745515204767</v>
      </c>
      <c r="P31">
        <v>37.112015654584596</v>
      </c>
      <c r="Q31">
        <v>5.5091558221231702</v>
      </c>
      <c r="R31">
        <v>10.657621238672013</v>
      </c>
      <c r="S31">
        <v>6.6483721528816435</v>
      </c>
      <c r="T31">
        <v>0</v>
      </c>
      <c r="U31">
        <v>277.33036383872269</v>
      </c>
      <c r="V31">
        <v>4.9055231569203093</v>
      </c>
      <c r="W31">
        <v>8.8914424992730723</v>
      </c>
      <c r="X31">
        <v>37.675152849754369</v>
      </c>
      <c r="Y31">
        <v>0</v>
      </c>
      <c r="Z31">
        <v>3.3477457127948229</v>
      </c>
      <c r="AA31">
        <v>7.1765515737841783</v>
      </c>
      <c r="AB31">
        <v>10.226138745147148</v>
      </c>
      <c r="AC31">
        <v>5.0080743087038186</v>
      </c>
      <c r="AD31">
        <v>7.0649831380713826</v>
      </c>
      <c r="AE31">
        <v>0</v>
      </c>
      <c r="AF31">
        <v>0</v>
      </c>
      <c r="AG31">
        <v>0</v>
      </c>
      <c r="AH31">
        <v>30.173998062617407</v>
      </c>
      <c r="AI31">
        <v>4.2777012579837193</v>
      </c>
      <c r="AJ31">
        <v>0</v>
      </c>
      <c r="AK31">
        <v>6.5939268159048217</v>
      </c>
      <c r="AL31">
        <v>0</v>
      </c>
      <c r="AM31">
        <v>4.0803722542266749</v>
      </c>
      <c r="AN31">
        <v>0</v>
      </c>
      <c r="AO31">
        <v>0</v>
      </c>
      <c r="AP31">
        <v>6.5434821540388224E-2</v>
      </c>
      <c r="AQ31">
        <v>0</v>
      </c>
      <c r="AR31">
        <v>11.278681527864746</v>
      </c>
      <c r="AS31">
        <v>8.0739116781465246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31.36063605378698</v>
      </c>
      <c r="BB31">
        <f t="shared" si="0"/>
        <v>718.8938149937494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165.58266362798213</v>
      </c>
      <c r="L32">
        <v>43.800627320594394</v>
      </c>
      <c r="M32">
        <v>0</v>
      </c>
      <c r="N32">
        <v>29.784247474037624</v>
      </c>
      <c r="O32">
        <v>24.989745515204767</v>
      </c>
      <c r="P32">
        <v>37.112015654584596</v>
      </c>
      <c r="Q32">
        <v>5.5091558221231702</v>
      </c>
      <c r="R32">
        <v>10.657621238672013</v>
      </c>
      <c r="S32">
        <v>6.6483721528816435</v>
      </c>
      <c r="T32">
        <v>0</v>
      </c>
      <c r="U32">
        <v>277.33036383872269</v>
      </c>
      <c r="V32">
        <v>4.9055231569203093</v>
      </c>
      <c r="W32">
        <v>8.8914424992730723</v>
      </c>
      <c r="X32">
        <v>37.675152849754369</v>
      </c>
      <c r="Y32">
        <v>0</v>
      </c>
      <c r="Z32">
        <v>3.3477457127948229</v>
      </c>
      <c r="AA32">
        <v>7.1765515737841783</v>
      </c>
      <c r="AB32">
        <v>10.226138745147148</v>
      </c>
      <c r="AC32">
        <v>5.0080743087038186</v>
      </c>
      <c r="AD32">
        <v>7.0649831380713826</v>
      </c>
      <c r="AE32">
        <v>0</v>
      </c>
      <c r="AF32">
        <v>0</v>
      </c>
      <c r="AG32">
        <v>0</v>
      </c>
      <c r="AH32">
        <v>30.173998062617407</v>
      </c>
      <c r="AI32">
        <v>4.2777012579837193</v>
      </c>
      <c r="AJ32">
        <v>0</v>
      </c>
      <c r="AK32">
        <v>6.5939268159048217</v>
      </c>
      <c r="AL32">
        <v>0</v>
      </c>
      <c r="AM32">
        <v>4.0803722542266749</v>
      </c>
      <c r="AN32">
        <v>0</v>
      </c>
      <c r="AO32">
        <v>0</v>
      </c>
      <c r="AP32">
        <v>6.5434821540388224E-2</v>
      </c>
      <c r="AQ32">
        <v>0</v>
      </c>
      <c r="AR32">
        <v>11.278681527864746</v>
      </c>
      <c r="AS32">
        <v>8.0739116781465246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31.36063605378698</v>
      </c>
      <c r="BB32">
        <f t="shared" si="0"/>
        <v>718.8938149937494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165.58266362798213</v>
      </c>
      <c r="L33">
        <v>43.800627320594394</v>
      </c>
      <c r="M33">
        <v>0</v>
      </c>
      <c r="N33">
        <v>29.784247474037624</v>
      </c>
      <c r="O33">
        <v>24.989745515204767</v>
      </c>
      <c r="P33">
        <v>37.112015654584596</v>
      </c>
      <c r="Q33">
        <v>5.5091558221231702</v>
      </c>
      <c r="R33">
        <v>10.657621238672013</v>
      </c>
      <c r="S33">
        <v>6.6483721528816435</v>
      </c>
      <c r="T33">
        <v>0</v>
      </c>
      <c r="U33">
        <v>277.33036383872269</v>
      </c>
      <c r="V33">
        <v>4.9055231569203093</v>
      </c>
      <c r="W33">
        <v>8.8914424992730723</v>
      </c>
      <c r="X33">
        <v>37.675152849754369</v>
      </c>
      <c r="Y33">
        <v>0</v>
      </c>
      <c r="Z33">
        <v>3.3477457127948229</v>
      </c>
      <c r="AA33">
        <v>7.1765515737841783</v>
      </c>
      <c r="AB33">
        <v>10.226138745147148</v>
      </c>
      <c r="AC33">
        <v>5.0080743087038186</v>
      </c>
      <c r="AD33">
        <v>7.0649831380713826</v>
      </c>
      <c r="AE33">
        <v>0</v>
      </c>
      <c r="AF33">
        <v>0</v>
      </c>
      <c r="AG33">
        <v>0</v>
      </c>
      <c r="AH33">
        <v>30.173998062617407</v>
      </c>
      <c r="AI33">
        <v>4.2777012579837193</v>
      </c>
      <c r="AJ33">
        <v>0</v>
      </c>
      <c r="AK33">
        <v>6.5939268159048217</v>
      </c>
      <c r="AL33">
        <v>0</v>
      </c>
      <c r="AM33">
        <v>4.0803722542266749</v>
      </c>
      <c r="AN33">
        <v>0</v>
      </c>
      <c r="AO33">
        <v>0</v>
      </c>
      <c r="AP33">
        <v>0.19630419954080566</v>
      </c>
      <c r="AQ33">
        <v>0</v>
      </c>
      <c r="AR33">
        <v>11.278681527864746</v>
      </c>
      <c r="AS33">
        <v>8.0739116781465246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31.366106393787398</v>
      </c>
      <c r="BB33">
        <f t="shared" si="0"/>
        <v>719.01921403174936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165.58266362798213</v>
      </c>
      <c r="L34">
        <v>43.800627320594394</v>
      </c>
      <c r="M34">
        <v>0</v>
      </c>
      <c r="N34">
        <v>29.784247474037624</v>
      </c>
      <c r="O34">
        <v>24.989745515204767</v>
      </c>
      <c r="P34">
        <v>37.112015654584596</v>
      </c>
      <c r="Q34">
        <v>5.5091558221231702</v>
      </c>
      <c r="R34">
        <v>10.657621238672013</v>
      </c>
      <c r="S34">
        <v>6.6483721528816435</v>
      </c>
      <c r="T34">
        <v>0</v>
      </c>
      <c r="U34">
        <v>277.33036383872269</v>
      </c>
      <c r="V34">
        <v>4.9055231569203093</v>
      </c>
      <c r="W34">
        <v>8.8914424992730723</v>
      </c>
      <c r="X34">
        <v>37.675152849754369</v>
      </c>
      <c r="Y34">
        <v>0</v>
      </c>
      <c r="Z34">
        <v>3.3477457127948229</v>
      </c>
      <c r="AA34">
        <v>7.1765515737841783</v>
      </c>
      <c r="AB34">
        <v>10.226138745147148</v>
      </c>
      <c r="AC34">
        <v>5.0080743087038186</v>
      </c>
      <c r="AD34">
        <v>7.0649831380713826</v>
      </c>
      <c r="AE34">
        <v>0</v>
      </c>
      <c r="AF34">
        <v>0</v>
      </c>
      <c r="AG34">
        <v>0</v>
      </c>
      <c r="AH34">
        <v>30.173998062617407</v>
      </c>
      <c r="AI34">
        <v>0.98716198810269251</v>
      </c>
      <c r="AJ34">
        <v>0</v>
      </c>
      <c r="AK34">
        <v>6.5939268159048217</v>
      </c>
      <c r="AL34">
        <v>0</v>
      </c>
      <c r="AM34">
        <v>4.0803722542266749</v>
      </c>
      <c r="AN34">
        <v>0</v>
      </c>
      <c r="AO34">
        <v>0</v>
      </c>
      <c r="AP34">
        <v>0.19630419954080566</v>
      </c>
      <c r="AQ34">
        <v>0</v>
      </c>
      <c r="AR34">
        <v>11.278681527864746</v>
      </c>
      <c r="AS34">
        <v>8.0739116781465246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31.22856185230637</v>
      </c>
      <c r="BB34">
        <f t="shared" si="0"/>
        <v>715.86621930334934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165.58266362798213</v>
      </c>
      <c r="L35">
        <v>43.800627320594394</v>
      </c>
      <c r="M35">
        <v>0</v>
      </c>
      <c r="N35">
        <v>29.784247474037624</v>
      </c>
      <c r="O35">
        <v>24.989745515204767</v>
      </c>
      <c r="P35">
        <v>37.112015654584596</v>
      </c>
      <c r="Q35">
        <v>5.5091558221231702</v>
      </c>
      <c r="R35">
        <v>10.657621238672013</v>
      </c>
      <c r="S35">
        <v>6.6483721528816435</v>
      </c>
      <c r="T35">
        <v>0</v>
      </c>
      <c r="U35">
        <v>277.33036383872269</v>
      </c>
      <c r="V35">
        <v>4.790252350230797</v>
      </c>
      <c r="W35">
        <v>8.8914424992730723</v>
      </c>
      <c r="X35">
        <v>37.675152849754369</v>
      </c>
      <c r="Y35">
        <v>0</v>
      </c>
      <c r="Z35">
        <v>3.3477457127948229</v>
      </c>
      <c r="AA35">
        <v>7.1765515737841783</v>
      </c>
      <c r="AB35">
        <v>10.226138745147148</v>
      </c>
      <c r="AC35">
        <v>5.0080743087038186</v>
      </c>
      <c r="AD35">
        <v>4.709988758714255</v>
      </c>
      <c r="AE35">
        <v>0</v>
      </c>
      <c r="AF35">
        <v>0</v>
      </c>
      <c r="AG35">
        <v>0</v>
      </c>
      <c r="AH35">
        <v>30.173998062617407</v>
      </c>
      <c r="AI35">
        <v>0</v>
      </c>
      <c r="AJ35">
        <v>0</v>
      </c>
      <c r="AK35">
        <v>6.5939268159048217</v>
      </c>
      <c r="AL35">
        <v>0</v>
      </c>
      <c r="AM35">
        <v>4.0803722542266749</v>
      </c>
      <c r="AN35">
        <v>0</v>
      </c>
      <c r="AO35">
        <v>0</v>
      </c>
      <c r="AP35">
        <v>0.19630419954080566</v>
      </c>
      <c r="AQ35">
        <v>0</v>
      </c>
      <c r="AR35">
        <v>11.842615604257981</v>
      </c>
      <c r="AS35">
        <v>8.0739116781465246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31.107613840820171</v>
      </c>
      <c r="BB35">
        <f t="shared" si="0"/>
        <v>713.09367421707964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165.58266362798213</v>
      </c>
      <c r="L36">
        <v>43.800627320594394</v>
      </c>
      <c r="M36">
        <v>0</v>
      </c>
      <c r="N36">
        <v>29.784247474037624</v>
      </c>
      <c r="O36">
        <v>24.989745515204767</v>
      </c>
      <c r="P36">
        <v>37.112015654584596</v>
      </c>
      <c r="Q36">
        <v>5.5091558221231702</v>
      </c>
      <c r="R36">
        <v>10.657621238672013</v>
      </c>
      <c r="S36">
        <v>6.6483721528816435</v>
      </c>
      <c r="T36">
        <v>0</v>
      </c>
      <c r="U36">
        <v>277.33036383872269</v>
      </c>
      <c r="V36">
        <v>4.790252350230797</v>
      </c>
      <c r="W36">
        <v>8.8914424992730723</v>
      </c>
      <c r="X36">
        <v>37.675152849754369</v>
      </c>
      <c r="Y36">
        <v>0</v>
      </c>
      <c r="Z36">
        <v>3.3477457127948229</v>
      </c>
      <c r="AA36">
        <v>4.5398224253809216</v>
      </c>
      <c r="AB36">
        <v>6.8174259160926738</v>
      </c>
      <c r="AC36">
        <v>5.0080743087038186</v>
      </c>
      <c r="AD36">
        <v>2.3549943793571275</v>
      </c>
      <c r="AE36">
        <v>0</v>
      </c>
      <c r="AF36">
        <v>0</v>
      </c>
      <c r="AG36">
        <v>0</v>
      </c>
      <c r="AH36">
        <v>24.139198605823424</v>
      </c>
      <c r="AI36">
        <v>0</v>
      </c>
      <c r="AJ36">
        <v>0</v>
      </c>
      <c r="AK36">
        <v>6.5939268159048217</v>
      </c>
      <c r="AL36">
        <v>0</v>
      </c>
      <c r="AM36">
        <v>4.0803722542266749</v>
      </c>
      <c r="AN36">
        <v>0</v>
      </c>
      <c r="AO36">
        <v>0</v>
      </c>
      <c r="AP36">
        <v>1.5704338614068041</v>
      </c>
      <c r="AQ36">
        <v>0</v>
      </c>
      <c r="AR36">
        <v>11.842615604257981</v>
      </c>
      <c r="AS36">
        <v>8.0739116781465246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30.56165960367732</v>
      </c>
      <c r="BB36">
        <f t="shared" si="0"/>
        <v>700.57852230247954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165.58266362798213</v>
      </c>
      <c r="L37">
        <v>43.800627320594394</v>
      </c>
      <c r="M37">
        <v>0</v>
      </c>
      <c r="N37">
        <v>29.784247474037624</v>
      </c>
      <c r="O37">
        <v>24.989745515204767</v>
      </c>
      <c r="P37">
        <v>37.112015654584596</v>
      </c>
      <c r="Q37">
        <v>5.5091558221231702</v>
      </c>
      <c r="R37">
        <v>10.657621238672013</v>
      </c>
      <c r="S37">
        <v>6.6483721528816435</v>
      </c>
      <c r="T37">
        <v>0</v>
      </c>
      <c r="U37">
        <v>277.33036383872269</v>
      </c>
      <c r="V37">
        <v>4.790252350230797</v>
      </c>
      <c r="W37">
        <v>8.8914424992730723</v>
      </c>
      <c r="X37">
        <v>37.675152849754369</v>
      </c>
      <c r="Y37">
        <v>0</v>
      </c>
      <c r="Z37">
        <v>3.3477457127948229</v>
      </c>
      <c r="AA37">
        <v>3.5713269463577535</v>
      </c>
      <c r="AB37">
        <v>3.3811119248591104</v>
      </c>
      <c r="AC37">
        <v>2.5015683237319974</v>
      </c>
      <c r="AD37">
        <v>2.3549943793571275</v>
      </c>
      <c r="AE37">
        <v>0</v>
      </c>
      <c r="AF37">
        <v>0</v>
      </c>
      <c r="AG37">
        <v>0</v>
      </c>
      <c r="AH37">
        <v>18.104398889480279</v>
      </c>
      <c r="AI37">
        <v>0</v>
      </c>
      <c r="AJ37">
        <v>0</v>
      </c>
      <c r="AK37">
        <v>6.5939268159048217</v>
      </c>
      <c r="AL37">
        <v>0</v>
      </c>
      <c r="AM37">
        <v>4.0803722542266749</v>
      </c>
      <c r="AN37">
        <v>0</v>
      </c>
      <c r="AO37">
        <v>0</v>
      </c>
      <c r="AP37">
        <v>1.5704338614068041</v>
      </c>
      <c r="AQ37">
        <v>0</v>
      </c>
      <c r="AR37">
        <v>13.393434314339384</v>
      </c>
      <c r="AS37">
        <v>8.0739116781465246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30.08533621158703</v>
      </c>
      <c r="BB37">
        <f t="shared" si="0"/>
        <v>689.65954923307959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165.58266362798213</v>
      </c>
      <c r="L38">
        <v>43.800627320594394</v>
      </c>
      <c r="M38">
        <v>0</v>
      </c>
      <c r="N38">
        <v>29.784247474037624</v>
      </c>
      <c r="O38">
        <v>24.989745515204767</v>
      </c>
      <c r="P38">
        <v>37.112015654584596</v>
      </c>
      <c r="Q38">
        <v>5.5091558221231702</v>
      </c>
      <c r="R38">
        <v>10.657621238672013</v>
      </c>
      <c r="S38">
        <v>6.6483721528816435</v>
      </c>
      <c r="T38">
        <v>0</v>
      </c>
      <c r="U38">
        <v>277.33036383872269</v>
      </c>
      <c r="V38">
        <v>4.790252350230797</v>
      </c>
      <c r="W38">
        <v>8.8914424992730723</v>
      </c>
      <c r="X38">
        <v>37.675152849754369</v>
      </c>
      <c r="Y38">
        <v>0</v>
      </c>
      <c r="Z38">
        <v>1.6738727238572322</v>
      </c>
      <c r="AA38">
        <v>3.5713269463577535</v>
      </c>
      <c r="AB38">
        <v>3.3811119248591104</v>
      </c>
      <c r="AC38">
        <v>2.5015683237319974</v>
      </c>
      <c r="AD38">
        <v>0</v>
      </c>
      <c r="AE38">
        <v>0</v>
      </c>
      <c r="AF38">
        <v>0</v>
      </c>
      <c r="AG38">
        <v>0</v>
      </c>
      <c r="AH38">
        <v>18.104398889480279</v>
      </c>
      <c r="AI38">
        <v>0</v>
      </c>
      <c r="AJ38">
        <v>0</v>
      </c>
      <c r="AK38">
        <v>6.5939268159048217</v>
      </c>
      <c r="AL38">
        <v>0</v>
      </c>
      <c r="AM38">
        <v>4.0803722542266749</v>
      </c>
      <c r="AN38">
        <v>0</v>
      </c>
      <c r="AO38">
        <v>0</v>
      </c>
      <c r="AP38">
        <v>1.5704338614068041</v>
      </c>
      <c r="AQ38">
        <v>0</v>
      </c>
      <c r="AR38">
        <v>13.393434314339384</v>
      </c>
      <c r="AS38">
        <v>8.0739116781465246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29.916929555592308</v>
      </c>
      <c r="BB38">
        <f t="shared" si="0"/>
        <v>685.79908852077961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165.58266362798213</v>
      </c>
      <c r="L39">
        <v>43.800627320594394</v>
      </c>
      <c r="M39">
        <v>0</v>
      </c>
      <c r="N39">
        <v>29.784247474037624</v>
      </c>
      <c r="O39">
        <v>24.989745515204767</v>
      </c>
      <c r="P39">
        <v>37.112015654584596</v>
      </c>
      <c r="Q39">
        <v>5.5091558221231702</v>
      </c>
      <c r="R39">
        <v>10.657621238672013</v>
      </c>
      <c r="S39">
        <v>6.6483721528816435</v>
      </c>
      <c r="T39">
        <v>0</v>
      </c>
      <c r="U39">
        <v>277.33036383872269</v>
      </c>
      <c r="V39">
        <v>4.790252350230797</v>
      </c>
      <c r="W39">
        <v>8.8914424992730723</v>
      </c>
      <c r="X39">
        <v>37.675152849754369</v>
      </c>
      <c r="Y39">
        <v>0</v>
      </c>
      <c r="Z39">
        <v>1.6738727238572322</v>
      </c>
      <c r="AA39">
        <v>3.5713269463577535</v>
      </c>
      <c r="AB39">
        <v>3.3811119248591104</v>
      </c>
      <c r="AC39">
        <v>0.39498441765810888</v>
      </c>
      <c r="AD39">
        <v>0</v>
      </c>
      <c r="AE39">
        <v>0</v>
      </c>
      <c r="AF39">
        <v>0</v>
      </c>
      <c r="AG39">
        <v>0</v>
      </c>
      <c r="AH39">
        <v>9.7729548591108326</v>
      </c>
      <c r="AI39">
        <v>0</v>
      </c>
      <c r="AJ39">
        <v>0</v>
      </c>
      <c r="AK39">
        <v>6.5939268159048217</v>
      </c>
      <c r="AL39">
        <v>0</v>
      </c>
      <c r="AM39">
        <v>4.0803722542266749</v>
      </c>
      <c r="AN39">
        <v>0</v>
      </c>
      <c r="AO39">
        <v>0</v>
      </c>
      <c r="AP39">
        <v>1.5704338614068041</v>
      </c>
      <c r="AQ39">
        <v>0</v>
      </c>
      <c r="AR39">
        <v>11.842615604257981</v>
      </c>
      <c r="AS39">
        <v>8.1467488687121676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29.418840360333213</v>
      </c>
      <c r="BB39">
        <f t="shared" si="0"/>
        <v>674.38116826007956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165.58266362798213</v>
      </c>
      <c r="L40">
        <v>43.800627320594394</v>
      </c>
      <c r="M40">
        <v>0</v>
      </c>
      <c r="N40">
        <v>29.784247474037624</v>
      </c>
      <c r="O40">
        <v>24.989745515204767</v>
      </c>
      <c r="P40">
        <v>37.112015654584596</v>
      </c>
      <c r="Q40">
        <v>5.5091558221231702</v>
      </c>
      <c r="R40">
        <v>10.657621238672013</v>
      </c>
      <c r="S40">
        <v>6.6483721528816435</v>
      </c>
      <c r="T40">
        <v>0</v>
      </c>
      <c r="U40">
        <v>277.33036383872269</v>
      </c>
      <c r="V40">
        <v>4.790252350230797</v>
      </c>
      <c r="W40">
        <v>8.8914424992730723</v>
      </c>
      <c r="X40">
        <v>37.675152849754369</v>
      </c>
      <c r="Y40">
        <v>0</v>
      </c>
      <c r="Z40">
        <v>1.6738727238572322</v>
      </c>
      <c r="AA40">
        <v>0.96849547902316835</v>
      </c>
      <c r="AB40">
        <v>3.3811119248591104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4.8864774295554163</v>
      </c>
      <c r="AI40">
        <v>0</v>
      </c>
      <c r="AJ40">
        <v>0</v>
      </c>
      <c r="AK40">
        <v>6.5939268159048217</v>
      </c>
      <c r="AL40">
        <v>0</v>
      </c>
      <c r="AM40">
        <v>4.0803722542266749</v>
      </c>
      <c r="AN40">
        <v>0</v>
      </c>
      <c r="AO40">
        <v>0</v>
      </c>
      <c r="AP40">
        <v>1.5704338614068041</v>
      </c>
      <c r="AQ40">
        <v>0</v>
      </c>
      <c r="AR40">
        <v>11.842615604257981</v>
      </c>
      <c r="AS40">
        <v>8.1467488687121676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29.089276899785105</v>
      </c>
      <c r="BB40">
        <f t="shared" si="0"/>
        <v>666.82643840607955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165.58266362798213</v>
      </c>
      <c r="L41">
        <v>43.800627320594394</v>
      </c>
      <c r="M41">
        <v>0</v>
      </c>
      <c r="N41">
        <v>29.784247474037624</v>
      </c>
      <c r="O41">
        <v>24.989745515204767</v>
      </c>
      <c r="P41">
        <v>37.112015654584596</v>
      </c>
      <c r="Q41">
        <v>5.5091558221231702</v>
      </c>
      <c r="R41">
        <v>10.657621238672013</v>
      </c>
      <c r="S41">
        <v>6.6483721528816435</v>
      </c>
      <c r="T41">
        <v>0</v>
      </c>
      <c r="U41">
        <v>277.33036383872269</v>
      </c>
      <c r="V41">
        <v>4.790252350230797</v>
      </c>
      <c r="W41">
        <v>8.8914424992730723</v>
      </c>
      <c r="X41">
        <v>37.675152849754369</v>
      </c>
      <c r="Y41">
        <v>0</v>
      </c>
      <c r="Z41">
        <v>1.6738727238572322</v>
      </c>
      <c r="AA41">
        <v>0</v>
      </c>
      <c r="AB41">
        <v>3.3811119248591104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6.5939268159048217</v>
      </c>
      <c r="AL41">
        <v>0</v>
      </c>
      <c r="AM41">
        <v>4.0803722542266749</v>
      </c>
      <c r="AN41">
        <v>0</v>
      </c>
      <c r="AO41">
        <v>0</v>
      </c>
      <c r="AP41">
        <v>0.19630419954080566</v>
      </c>
      <c r="AQ41">
        <v>0</v>
      </c>
      <c r="AR41">
        <v>11.842615604257981</v>
      </c>
      <c r="AS41">
        <v>7.5585554331037352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28.762513926732087</v>
      </c>
      <c r="BB41">
        <f t="shared" si="0"/>
        <v>659.33590537307941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165.58266362798213</v>
      </c>
      <c r="L42">
        <v>43.800627320594394</v>
      </c>
      <c r="M42">
        <v>0</v>
      </c>
      <c r="N42">
        <v>29.784247474037624</v>
      </c>
      <c r="O42">
        <v>24.989745515204767</v>
      </c>
      <c r="P42">
        <v>37.112015654584596</v>
      </c>
      <c r="Q42">
        <v>5.5091558221231702</v>
      </c>
      <c r="R42">
        <v>10.657621238672013</v>
      </c>
      <c r="S42">
        <v>6.6483721528816435</v>
      </c>
      <c r="T42">
        <v>0</v>
      </c>
      <c r="U42">
        <v>277.33036383872269</v>
      </c>
      <c r="V42">
        <v>4.790252350230797</v>
      </c>
      <c r="W42">
        <v>8.8914424992730723</v>
      </c>
      <c r="X42">
        <v>37.675152849754369</v>
      </c>
      <c r="Y42">
        <v>0</v>
      </c>
      <c r="Z42">
        <v>1.6738727238572322</v>
      </c>
      <c r="AA42">
        <v>0</v>
      </c>
      <c r="AB42">
        <v>0.86252857858484644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6.5939268159048217</v>
      </c>
      <c r="AL42">
        <v>0</v>
      </c>
      <c r="AM42">
        <v>4.0803722542266749</v>
      </c>
      <c r="AN42">
        <v>0</v>
      </c>
      <c r="AO42">
        <v>0</v>
      </c>
      <c r="AP42">
        <v>0</v>
      </c>
      <c r="AQ42">
        <v>0</v>
      </c>
      <c r="AR42">
        <v>11.842615604257981</v>
      </c>
      <c r="AS42">
        <v>7.5585554331037352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28.649031627317019</v>
      </c>
      <c r="BB42">
        <f t="shared" si="0"/>
        <v>656.73450012667945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165.58266362798213</v>
      </c>
      <c r="L43">
        <v>43.800627320594394</v>
      </c>
      <c r="M43">
        <v>0</v>
      </c>
      <c r="N43">
        <v>29.784247474037624</v>
      </c>
      <c r="O43">
        <v>24.989745515204767</v>
      </c>
      <c r="P43">
        <v>37.112015654584596</v>
      </c>
      <c r="Q43">
        <v>5.5091558221231702</v>
      </c>
      <c r="R43">
        <v>10.657621238672013</v>
      </c>
      <c r="S43">
        <v>6.6483721528816435</v>
      </c>
      <c r="T43">
        <v>0</v>
      </c>
      <c r="U43">
        <v>277.33036383872269</v>
      </c>
      <c r="V43">
        <v>4.790252350230797</v>
      </c>
      <c r="W43">
        <v>8.8914424992730723</v>
      </c>
      <c r="X43">
        <v>37.675152849754369</v>
      </c>
      <c r="Y43">
        <v>0</v>
      </c>
      <c r="Z43">
        <v>1.6738727238572322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6.5939268159048217</v>
      </c>
      <c r="AL43">
        <v>0</v>
      </c>
      <c r="AM43">
        <v>4.0803722542266749</v>
      </c>
      <c r="AN43">
        <v>0</v>
      </c>
      <c r="AO43">
        <v>0</v>
      </c>
      <c r="AP43">
        <v>0</v>
      </c>
      <c r="AQ43">
        <v>0</v>
      </c>
      <c r="AR43">
        <v>12.1245826424546</v>
      </c>
      <c r="AS43">
        <v>7.5585554331037352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28.624764154928787</v>
      </c>
      <c r="BB43">
        <f t="shared" si="0"/>
        <v>656.17820605867951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165.58266362798213</v>
      </c>
      <c r="L44">
        <v>43.800627320594394</v>
      </c>
      <c r="M44">
        <v>0</v>
      </c>
      <c r="N44">
        <v>29.784247474037624</v>
      </c>
      <c r="O44">
        <v>24.989745515204767</v>
      </c>
      <c r="P44">
        <v>37.112015654584596</v>
      </c>
      <c r="Q44">
        <v>5.5091558221231702</v>
      </c>
      <c r="R44">
        <v>10.657621238672013</v>
      </c>
      <c r="S44">
        <v>6.6483721528816435</v>
      </c>
      <c r="T44">
        <v>0</v>
      </c>
      <c r="U44">
        <v>277.33036383872269</v>
      </c>
      <c r="V44">
        <v>4.790252350230797</v>
      </c>
      <c r="W44">
        <v>8.8914424992730723</v>
      </c>
      <c r="X44">
        <v>37.675152849754369</v>
      </c>
      <c r="Y44">
        <v>0</v>
      </c>
      <c r="Z44">
        <v>1.6738727238572322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6.5939268159048217</v>
      </c>
      <c r="AL44">
        <v>0</v>
      </c>
      <c r="AM44">
        <v>4.0803722542266749</v>
      </c>
      <c r="AN44">
        <v>0</v>
      </c>
      <c r="AO44">
        <v>0</v>
      </c>
      <c r="AP44">
        <v>0</v>
      </c>
      <c r="AQ44">
        <v>0</v>
      </c>
      <c r="AR44">
        <v>12.1245826424546</v>
      </c>
      <c r="AS44">
        <v>7.5585554331037352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28.624764154928787</v>
      </c>
      <c r="BB44">
        <f t="shared" si="0"/>
        <v>656.17820605867951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165.58266362798213</v>
      </c>
      <c r="L45">
        <v>43.800627320594394</v>
      </c>
      <c r="M45">
        <v>0</v>
      </c>
      <c r="N45">
        <v>29.784247474037624</v>
      </c>
      <c r="O45">
        <v>24.989745515204767</v>
      </c>
      <c r="P45">
        <v>37.112015654584596</v>
      </c>
      <c r="Q45">
        <v>5.5091558221231702</v>
      </c>
      <c r="R45">
        <v>10.657621238672013</v>
      </c>
      <c r="S45">
        <v>6.6483721528816435</v>
      </c>
      <c r="T45">
        <v>0</v>
      </c>
      <c r="U45">
        <v>277.33036383872269</v>
      </c>
      <c r="V45">
        <v>4.8623134651098576</v>
      </c>
      <c r="W45">
        <v>8.8914424992730723</v>
      </c>
      <c r="X45">
        <v>37.675152849754369</v>
      </c>
      <c r="Y45">
        <v>0</v>
      </c>
      <c r="Z45">
        <v>1.6738727238572322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6.5939268159048217</v>
      </c>
      <c r="AL45">
        <v>0</v>
      </c>
      <c r="AM45">
        <v>4.0803722542266749</v>
      </c>
      <c r="AN45">
        <v>0</v>
      </c>
      <c r="AO45">
        <v>0</v>
      </c>
      <c r="AP45">
        <v>0</v>
      </c>
      <c r="AQ45">
        <v>0</v>
      </c>
      <c r="AR45">
        <v>12.1245826424546</v>
      </c>
      <c r="AS45">
        <v>8.1467488687121676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28.652362795139162</v>
      </c>
      <c r="BB45">
        <f t="shared" si="0"/>
        <v>656.8108619689566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165.58266362798213</v>
      </c>
      <c r="L46">
        <v>43.800627320594394</v>
      </c>
      <c r="M46">
        <v>0</v>
      </c>
      <c r="N46">
        <v>29.784247474037624</v>
      </c>
      <c r="O46">
        <v>24.989745515204767</v>
      </c>
      <c r="P46">
        <v>37.112015654584596</v>
      </c>
      <c r="Q46">
        <v>5.5091558221231702</v>
      </c>
      <c r="R46">
        <v>10.657621238672013</v>
      </c>
      <c r="S46">
        <v>6.6483721528816435</v>
      </c>
      <c r="T46">
        <v>0</v>
      </c>
      <c r="U46">
        <v>277.33036383872269</v>
      </c>
      <c r="V46">
        <v>4.8627367162657951</v>
      </c>
      <c r="W46">
        <v>8.8914424992730723</v>
      </c>
      <c r="X46">
        <v>37.675152849754369</v>
      </c>
      <c r="Y46">
        <v>0</v>
      </c>
      <c r="Z46">
        <v>1.6738727238572322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6.5939268159048217</v>
      </c>
      <c r="AL46">
        <v>0</v>
      </c>
      <c r="AM46">
        <v>4.0803722542266749</v>
      </c>
      <c r="AN46">
        <v>0</v>
      </c>
      <c r="AO46">
        <v>0</v>
      </c>
      <c r="AP46">
        <v>0</v>
      </c>
      <c r="AQ46">
        <v>0</v>
      </c>
      <c r="AR46">
        <v>12.1245826424546</v>
      </c>
      <c r="AS46">
        <v>8.1467488687121676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28.652380487037483</v>
      </c>
      <c r="BB46">
        <f t="shared" si="0"/>
        <v>656.81126752821422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165.58266362798213</v>
      </c>
      <c r="L47">
        <v>43.800627320594394</v>
      </c>
      <c r="M47">
        <v>0</v>
      </c>
      <c r="N47">
        <v>29.784247474037624</v>
      </c>
      <c r="O47">
        <v>24.989745515204767</v>
      </c>
      <c r="P47">
        <v>36.237407952351198</v>
      </c>
      <c r="Q47">
        <v>5.5091558221231702</v>
      </c>
      <c r="R47">
        <v>10.657621238672013</v>
      </c>
      <c r="S47">
        <v>6.6483721528816435</v>
      </c>
      <c r="T47">
        <v>0</v>
      </c>
      <c r="U47">
        <v>277.33036383872269</v>
      </c>
      <c r="V47">
        <v>4.8627367162657951</v>
      </c>
      <c r="W47">
        <v>8.8914424992730723</v>
      </c>
      <c r="X47">
        <v>37.675152849754369</v>
      </c>
      <c r="Y47">
        <v>0</v>
      </c>
      <c r="Z47">
        <v>1.6738727238572322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6.5939268159048217</v>
      </c>
      <c r="AL47">
        <v>0</v>
      </c>
      <c r="AM47">
        <v>4.0803722542266749</v>
      </c>
      <c r="AN47">
        <v>0</v>
      </c>
      <c r="AO47">
        <v>0</v>
      </c>
      <c r="AP47">
        <v>0</v>
      </c>
      <c r="AQ47">
        <v>0</v>
      </c>
      <c r="AR47">
        <v>12.1245826424546</v>
      </c>
      <c r="AS47">
        <v>8.1467488687121676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28.615821885084131</v>
      </c>
      <c r="BB47">
        <f t="shared" si="0"/>
        <v>655.97321842793417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165.58266362798213</v>
      </c>
      <c r="L48">
        <v>43.800627320594394</v>
      </c>
      <c r="M48">
        <v>0</v>
      </c>
      <c r="N48">
        <v>29.784247474037624</v>
      </c>
      <c r="O48">
        <v>24.989745515204767</v>
      </c>
      <c r="P48">
        <v>36.237407952351198</v>
      </c>
      <c r="Q48">
        <v>5.5091558221231702</v>
      </c>
      <c r="R48">
        <v>10.657621238672013</v>
      </c>
      <c r="S48">
        <v>6.6483721528816435</v>
      </c>
      <c r="T48">
        <v>0</v>
      </c>
      <c r="U48">
        <v>277.33036383872269</v>
      </c>
      <c r="V48">
        <v>4.8627367162657951</v>
      </c>
      <c r="W48">
        <v>8.8914424992730723</v>
      </c>
      <c r="X48">
        <v>37.675152849754369</v>
      </c>
      <c r="Y48">
        <v>0</v>
      </c>
      <c r="Z48">
        <v>1.6738727238572322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6.5939268159048217</v>
      </c>
      <c r="AL48">
        <v>0</v>
      </c>
      <c r="AM48">
        <v>4.0803722542266749</v>
      </c>
      <c r="AN48">
        <v>0</v>
      </c>
      <c r="AO48">
        <v>0</v>
      </c>
      <c r="AP48">
        <v>0</v>
      </c>
      <c r="AQ48">
        <v>0</v>
      </c>
      <c r="AR48">
        <v>12.1245826424546</v>
      </c>
      <c r="AS48">
        <v>8.1467488687121676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28.615821885084131</v>
      </c>
      <c r="BB48">
        <f t="shared" si="0"/>
        <v>655.97321842793417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165.58266362798213</v>
      </c>
      <c r="L49">
        <v>43.800627320594394</v>
      </c>
      <c r="M49">
        <v>0</v>
      </c>
      <c r="N49">
        <v>29.784247474037624</v>
      </c>
      <c r="O49">
        <v>24.989745515204767</v>
      </c>
      <c r="P49">
        <v>36.237407952351198</v>
      </c>
      <c r="Q49">
        <v>5.4275881198720386</v>
      </c>
      <c r="R49">
        <v>10.657621238672013</v>
      </c>
      <c r="S49">
        <v>6.6483721528816435</v>
      </c>
      <c r="T49">
        <v>0</v>
      </c>
      <c r="U49">
        <v>277.33036383872269</v>
      </c>
      <c r="V49">
        <v>4.7915285972453869</v>
      </c>
      <c r="W49">
        <v>8.8914424992730723</v>
      </c>
      <c r="X49">
        <v>37.675152849754369</v>
      </c>
      <c r="Y49">
        <v>0</v>
      </c>
      <c r="Z49">
        <v>1.6738727238572322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6.5939268159048217</v>
      </c>
      <c r="AL49">
        <v>0</v>
      </c>
      <c r="AM49">
        <v>4.0803722542266749</v>
      </c>
      <c r="AN49">
        <v>0</v>
      </c>
      <c r="AO49">
        <v>0</v>
      </c>
      <c r="AP49">
        <v>0</v>
      </c>
      <c r="AQ49">
        <v>0</v>
      </c>
      <c r="AR49">
        <v>9.5868792986850337</v>
      </c>
      <c r="AS49">
        <v>8.0739116781465246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28.500315261419772</v>
      </c>
      <c r="BB49">
        <f t="shared" si="0"/>
        <v>653.32540869599177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165.58266362798213</v>
      </c>
      <c r="L50">
        <v>43.800627320594394</v>
      </c>
      <c r="M50">
        <v>0</v>
      </c>
      <c r="N50">
        <v>29.784247474037624</v>
      </c>
      <c r="O50">
        <v>24.989745515204767</v>
      </c>
      <c r="P50">
        <v>36.237407952351198</v>
      </c>
      <c r="Q50">
        <v>5.4275881198720386</v>
      </c>
      <c r="R50">
        <v>10.657621238672013</v>
      </c>
      <c r="S50">
        <v>6.6483721528816435</v>
      </c>
      <c r="T50">
        <v>0</v>
      </c>
      <c r="U50">
        <v>277.33036383872269</v>
      </c>
      <c r="V50">
        <v>4.7915285972453869</v>
      </c>
      <c r="W50">
        <v>8.8914424992730723</v>
      </c>
      <c r="X50">
        <v>37.675152849754369</v>
      </c>
      <c r="Y50">
        <v>0</v>
      </c>
      <c r="Z50">
        <v>1.6738727238572322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6.5939268159048217</v>
      </c>
      <c r="AL50">
        <v>0</v>
      </c>
      <c r="AM50">
        <v>4.0803722542266749</v>
      </c>
      <c r="AN50">
        <v>0</v>
      </c>
      <c r="AO50">
        <v>0</v>
      </c>
      <c r="AP50">
        <v>0</v>
      </c>
      <c r="AQ50">
        <v>0</v>
      </c>
      <c r="AR50">
        <v>9.5868792986850337</v>
      </c>
      <c r="AS50">
        <v>8.0739116781465246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28.500315261419772</v>
      </c>
      <c r="BB50">
        <f t="shared" si="0"/>
        <v>653.32540869599177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166.03963897418259</v>
      </c>
      <c r="L51">
        <v>43.800627320594394</v>
      </c>
      <c r="M51">
        <v>0</v>
      </c>
      <c r="N51">
        <v>29.784247474037624</v>
      </c>
      <c r="O51">
        <v>24.989745515204767</v>
      </c>
      <c r="P51">
        <v>36.237407952351198</v>
      </c>
      <c r="Q51">
        <v>5.3310003281293259</v>
      </c>
      <c r="R51">
        <v>10.657621238672013</v>
      </c>
      <c r="S51">
        <v>6.6483721528816435</v>
      </c>
      <c r="T51">
        <v>0</v>
      </c>
      <c r="U51">
        <v>277.33036383872269</v>
      </c>
      <c r="V51">
        <v>4.7915285972453869</v>
      </c>
      <c r="W51">
        <v>8.8914424992730723</v>
      </c>
      <c r="X51">
        <v>37.675152849754369</v>
      </c>
      <c r="Y51">
        <v>0</v>
      </c>
      <c r="Z51">
        <v>1.6738727238572322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6.5939268159048217</v>
      </c>
      <c r="AL51">
        <v>0</v>
      </c>
      <c r="AM51">
        <v>4.0803722542266749</v>
      </c>
      <c r="AN51">
        <v>0</v>
      </c>
      <c r="AO51">
        <v>0</v>
      </c>
      <c r="AP51">
        <v>0</v>
      </c>
      <c r="AQ51">
        <v>0</v>
      </c>
      <c r="AR51">
        <v>11.842615604257981</v>
      </c>
      <c r="AS51">
        <v>8.0739116781465246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28.609669238769065</v>
      </c>
      <c r="BB51">
        <f t="shared" si="0"/>
        <v>655.83217857867317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165.58230540739316</v>
      </c>
      <c r="L52">
        <v>43.800627320594394</v>
      </c>
      <c r="M52">
        <v>0</v>
      </c>
      <c r="N52">
        <v>29.784247474037624</v>
      </c>
      <c r="O52">
        <v>24.989745515204767</v>
      </c>
      <c r="P52">
        <v>36.237407952351198</v>
      </c>
      <c r="Q52">
        <v>5.3310003281293259</v>
      </c>
      <c r="R52">
        <v>10.657621238672013</v>
      </c>
      <c r="S52">
        <v>6.6483721528816435</v>
      </c>
      <c r="T52">
        <v>0</v>
      </c>
      <c r="U52">
        <v>277.33036383872269</v>
      </c>
      <c r="V52">
        <v>4.7915285972453869</v>
      </c>
      <c r="W52">
        <v>8.8914424992730723</v>
      </c>
      <c r="X52">
        <v>37.675152849754369</v>
      </c>
      <c r="Y52">
        <v>0</v>
      </c>
      <c r="Z52">
        <v>1.6738727238572322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6.5939268159048217</v>
      </c>
      <c r="AL52">
        <v>0</v>
      </c>
      <c r="AM52">
        <v>4.0803722542266749</v>
      </c>
      <c r="AN52">
        <v>0</v>
      </c>
      <c r="AO52">
        <v>0</v>
      </c>
      <c r="AP52">
        <v>0</v>
      </c>
      <c r="AQ52">
        <v>0</v>
      </c>
      <c r="AR52">
        <v>11.842615604257981</v>
      </c>
      <c r="AS52">
        <v>8.0739116781465246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28.590552695677268</v>
      </c>
      <c r="BB52">
        <f t="shared" si="0"/>
        <v>655.39396155497548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165.58024344716458</v>
      </c>
      <c r="L53">
        <v>43.800627320594394</v>
      </c>
      <c r="M53">
        <v>0</v>
      </c>
      <c r="N53">
        <v>29.784247474037624</v>
      </c>
      <c r="O53">
        <v>24.989745515204767</v>
      </c>
      <c r="P53">
        <v>36.237407952351198</v>
      </c>
      <c r="Q53">
        <v>5.3310003281293259</v>
      </c>
      <c r="R53">
        <v>10.657621238672013</v>
      </c>
      <c r="S53">
        <v>6.6483721528816435</v>
      </c>
      <c r="T53">
        <v>0</v>
      </c>
      <c r="U53">
        <v>277.33036383872269</v>
      </c>
      <c r="V53">
        <v>4.7915285972453869</v>
      </c>
      <c r="W53">
        <v>8.8914424992730723</v>
      </c>
      <c r="X53">
        <v>37.675152849754369</v>
      </c>
      <c r="Y53">
        <v>0</v>
      </c>
      <c r="Z53">
        <v>1.6738727238572322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6.5939268159048217</v>
      </c>
      <c r="AL53">
        <v>0</v>
      </c>
      <c r="AM53">
        <v>4.0803722542266749</v>
      </c>
      <c r="AN53">
        <v>0</v>
      </c>
      <c r="AO53">
        <v>0</v>
      </c>
      <c r="AP53">
        <v>0</v>
      </c>
      <c r="AQ53">
        <v>0</v>
      </c>
      <c r="AR53">
        <v>11.842615604257981</v>
      </c>
      <c r="AS53">
        <v>8.1467488687121676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28.593511100305363</v>
      </c>
      <c r="BB53">
        <f t="shared" si="0"/>
        <v>655.46177838068456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165.58113754540207</v>
      </c>
      <c r="L54">
        <v>43.800627320594394</v>
      </c>
      <c r="M54">
        <v>0</v>
      </c>
      <c r="N54">
        <v>29.784247474037624</v>
      </c>
      <c r="O54">
        <v>24.989745515204767</v>
      </c>
      <c r="P54">
        <v>36.237407952351198</v>
      </c>
      <c r="Q54">
        <v>5.3310003281293259</v>
      </c>
      <c r="R54">
        <v>10.657621238672013</v>
      </c>
      <c r="S54">
        <v>6.6483721528816435</v>
      </c>
      <c r="T54">
        <v>0</v>
      </c>
      <c r="U54">
        <v>277.33036383872269</v>
      </c>
      <c r="V54">
        <v>4.7915285972453869</v>
      </c>
      <c r="W54">
        <v>8.8914424992730723</v>
      </c>
      <c r="X54">
        <v>37.675152849754369</v>
      </c>
      <c r="Y54">
        <v>0</v>
      </c>
      <c r="Z54">
        <v>1.6738727238572322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6.5939268159048217</v>
      </c>
      <c r="AL54">
        <v>0</v>
      </c>
      <c r="AM54">
        <v>4.0803722542266749</v>
      </c>
      <c r="AN54">
        <v>0</v>
      </c>
      <c r="AO54">
        <v>0</v>
      </c>
      <c r="AP54">
        <v>0</v>
      </c>
      <c r="AQ54">
        <v>0</v>
      </c>
      <c r="AR54">
        <v>11.842615604257981</v>
      </c>
      <c r="AS54">
        <v>8.1467488687121676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28.59354847361169</v>
      </c>
      <c r="BB54">
        <f t="shared" si="0"/>
        <v>655.46263510561573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106.40665429910371</v>
      </c>
      <c r="L55">
        <v>43.800627320594394</v>
      </c>
      <c r="M55">
        <v>0</v>
      </c>
      <c r="N55">
        <v>29.784247474037624</v>
      </c>
      <c r="O55">
        <v>24.989745515204767</v>
      </c>
      <c r="P55">
        <v>36.237407952351198</v>
      </c>
      <c r="Q55">
        <v>5.3310003281293259</v>
      </c>
      <c r="R55">
        <v>10.657621238672013</v>
      </c>
      <c r="S55">
        <v>6.6483721528816435</v>
      </c>
      <c r="T55">
        <v>0</v>
      </c>
      <c r="U55">
        <v>277.33036383872269</v>
      </c>
      <c r="V55">
        <v>4.7915285972453869</v>
      </c>
      <c r="W55">
        <v>8.8914424992730723</v>
      </c>
      <c r="X55">
        <v>37.675152849754369</v>
      </c>
      <c r="Y55">
        <v>0</v>
      </c>
      <c r="Z55">
        <v>1.6738727238572322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6.5939268159048217</v>
      </c>
      <c r="AL55">
        <v>0</v>
      </c>
      <c r="AM55">
        <v>2.7257548317678983</v>
      </c>
      <c r="AN55">
        <v>0</v>
      </c>
      <c r="AO55">
        <v>0</v>
      </c>
      <c r="AP55">
        <v>0</v>
      </c>
      <c r="AQ55">
        <v>0</v>
      </c>
      <c r="AR55">
        <v>11.842615604257981</v>
      </c>
      <c r="AS55">
        <v>8.1467488687121676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26.063432065657643</v>
      </c>
      <c r="BB55">
        <f t="shared" si="0"/>
        <v>597.46365084481261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99.342849161575984</v>
      </c>
      <c r="L56">
        <v>43.800627320594394</v>
      </c>
      <c r="M56">
        <v>0</v>
      </c>
      <c r="N56">
        <v>29.784247474037624</v>
      </c>
      <c r="O56">
        <v>24.989745515204767</v>
      </c>
      <c r="P56">
        <v>36.237407952351198</v>
      </c>
      <c r="Q56">
        <v>5.3310003281293259</v>
      </c>
      <c r="R56">
        <v>10.657621238672013</v>
      </c>
      <c r="S56">
        <v>6.6503623404487291</v>
      </c>
      <c r="T56">
        <v>0</v>
      </c>
      <c r="U56">
        <v>277.33036383872269</v>
      </c>
      <c r="V56">
        <v>4.7915285972453869</v>
      </c>
      <c r="W56">
        <v>8.8914424992730723</v>
      </c>
      <c r="X56">
        <v>37.675152849754369</v>
      </c>
      <c r="Y56">
        <v>0</v>
      </c>
      <c r="Z56">
        <v>1.6738727238572322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6.5939268159048217</v>
      </c>
      <c r="AL56">
        <v>0</v>
      </c>
      <c r="AM56">
        <v>2.7257548317678983</v>
      </c>
      <c r="AN56">
        <v>0</v>
      </c>
      <c r="AO56">
        <v>0</v>
      </c>
      <c r="AP56">
        <v>0</v>
      </c>
      <c r="AQ56">
        <v>0</v>
      </c>
      <c r="AR56">
        <v>11.842615604257981</v>
      </c>
      <c r="AS56">
        <v>8.1467488687121676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25.768248200749284</v>
      </c>
      <c r="BB56">
        <f t="shared" si="0"/>
        <v>590.69701975976034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125.48822044771356</v>
      </c>
      <c r="L57">
        <v>43.800362078134178</v>
      </c>
      <c r="M57">
        <v>0</v>
      </c>
      <c r="N57">
        <v>29.784247474037624</v>
      </c>
      <c r="O57">
        <v>24.989745515204767</v>
      </c>
      <c r="P57">
        <v>36.237407952351198</v>
      </c>
      <c r="Q57">
        <v>5.3324089370404142</v>
      </c>
      <c r="R57">
        <v>10.657621238672013</v>
      </c>
      <c r="S57">
        <v>6.6493576189927657</v>
      </c>
      <c r="T57">
        <v>0</v>
      </c>
      <c r="U57">
        <v>277.33036383872269</v>
      </c>
      <c r="V57">
        <v>4.7915285972453869</v>
      </c>
      <c r="W57">
        <v>8.8914424992730723</v>
      </c>
      <c r="X57">
        <v>37.675152849754369</v>
      </c>
      <c r="Y57">
        <v>0</v>
      </c>
      <c r="Z57">
        <v>1.6738727238572322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6.5939268159048217</v>
      </c>
      <c r="AL57">
        <v>0</v>
      </c>
      <c r="AM57">
        <v>2.7257548317678983</v>
      </c>
      <c r="AN57">
        <v>0</v>
      </c>
      <c r="AO57">
        <v>0</v>
      </c>
      <c r="AP57">
        <v>0</v>
      </c>
      <c r="AQ57">
        <v>0</v>
      </c>
      <c r="AR57">
        <v>11.842615604257981</v>
      </c>
      <c r="AS57">
        <v>8.1467488687121676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26.86113051587062</v>
      </c>
      <c r="BB57">
        <f t="shared" si="0"/>
        <v>615.74964737577147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125.48822044771356</v>
      </c>
      <c r="L58">
        <v>43.800675163670334</v>
      </c>
      <c r="M58">
        <v>0</v>
      </c>
      <c r="N58">
        <v>29.784247474037624</v>
      </c>
      <c r="O58">
        <v>24.989745515204767</v>
      </c>
      <c r="P58">
        <v>36.237407952351198</v>
      </c>
      <c r="Q58">
        <v>5.3324089370404142</v>
      </c>
      <c r="R58">
        <v>10.657621238672013</v>
      </c>
      <c r="S58">
        <v>6.6493576189927657</v>
      </c>
      <c r="T58">
        <v>0</v>
      </c>
      <c r="U58">
        <v>277.33036383872269</v>
      </c>
      <c r="V58">
        <v>4.7915285972453869</v>
      </c>
      <c r="W58">
        <v>8.8914424992730723</v>
      </c>
      <c r="X58">
        <v>37.675152849754369</v>
      </c>
      <c r="Y58">
        <v>0</v>
      </c>
      <c r="Z58">
        <v>1.6738727238572322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6.5939268159048217</v>
      </c>
      <c r="AL58">
        <v>0</v>
      </c>
      <c r="AM58">
        <v>2.7257548317678983</v>
      </c>
      <c r="AN58">
        <v>0</v>
      </c>
      <c r="AO58">
        <v>0</v>
      </c>
      <c r="AP58">
        <v>0</v>
      </c>
      <c r="AQ58">
        <v>0</v>
      </c>
      <c r="AR58">
        <v>11.842615604257981</v>
      </c>
      <c r="AS58">
        <v>8.1467488687121676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26.861143602846035</v>
      </c>
      <c r="BB58">
        <f t="shared" si="0"/>
        <v>615.74994737433224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161.52026622880055</v>
      </c>
      <c r="L59">
        <v>43.800627320594394</v>
      </c>
      <c r="M59">
        <v>0</v>
      </c>
      <c r="N59">
        <v>29.784247474037624</v>
      </c>
      <c r="O59">
        <v>24.989745515204767</v>
      </c>
      <c r="P59">
        <v>36.237407952351198</v>
      </c>
      <c r="Q59">
        <v>4.4154345219615712</v>
      </c>
      <c r="R59">
        <v>10.657621238672013</v>
      </c>
      <c r="S59">
        <v>5.4157430195682457</v>
      </c>
      <c r="T59">
        <v>0</v>
      </c>
      <c r="U59">
        <v>277.33036383872269</v>
      </c>
      <c r="V59">
        <v>4.7915285972453869</v>
      </c>
      <c r="W59">
        <v>8.8914424992730723</v>
      </c>
      <c r="X59">
        <v>37.675152849754369</v>
      </c>
      <c r="Y59">
        <v>0</v>
      </c>
      <c r="Z59">
        <v>1.6738727238572322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6.5939268159048217</v>
      </c>
      <c r="AL59">
        <v>0</v>
      </c>
      <c r="AM59">
        <v>2.7257548317678983</v>
      </c>
      <c r="AN59">
        <v>0</v>
      </c>
      <c r="AO59">
        <v>0</v>
      </c>
      <c r="AP59">
        <v>0</v>
      </c>
      <c r="AQ59">
        <v>0</v>
      </c>
      <c r="AR59">
        <v>9.5868792986850337</v>
      </c>
      <c r="AS59">
        <v>7.5585554331037352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28.158510232667261</v>
      </c>
      <c r="BB59">
        <f t="shared" si="0"/>
        <v>645.49005992683738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165.58078236904134</v>
      </c>
      <c r="L60">
        <v>43.800627320594394</v>
      </c>
      <c r="M60">
        <v>0</v>
      </c>
      <c r="N60">
        <v>29.784247474037624</v>
      </c>
      <c r="O60">
        <v>24.989745515204767</v>
      </c>
      <c r="P60">
        <v>36.237407952351198</v>
      </c>
      <c r="Q60">
        <v>5.2932460600600075</v>
      </c>
      <c r="R60">
        <v>10.657621238672013</v>
      </c>
      <c r="S60">
        <v>6.5404574201628058</v>
      </c>
      <c r="T60">
        <v>0</v>
      </c>
      <c r="U60">
        <v>277.33036383872269</v>
      </c>
      <c r="V60">
        <v>4.7915285972453869</v>
      </c>
      <c r="W60">
        <v>8.8914424992730723</v>
      </c>
      <c r="X60">
        <v>37.675152849754369</v>
      </c>
      <c r="Y60">
        <v>0</v>
      </c>
      <c r="Z60">
        <v>1.6738727238572322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6.5939268159048217</v>
      </c>
      <c r="AL60">
        <v>0</v>
      </c>
      <c r="AM60">
        <v>2.7257548317678983</v>
      </c>
      <c r="AN60">
        <v>0</v>
      </c>
      <c r="AO60">
        <v>0</v>
      </c>
      <c r="AP60">
        <v>0</v>
      </c>
      <c r="AQ60">
        <v>0</v>
      </c>
      <c r="AR60">
        <v>9.5868792986850337</v>
      </c>
      <c r="AS60">
        <v>7.5585554331037352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28.41194539156669</v>
      </c>
      <c r="BB60">
        <f t="shared" si="0"/>
        <v>651.29966684687179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165.58129324915888</v>
      </c>
      <c r="L61">
        <v>43.800627320594394</v>
      </c>
      <c r="M61">
        <v>0</v>
      </c>
      <c r="N61">
        <v>29.784247474037624</v>
      </c>
      <c r="O61">
        <v>24.989745515204767</v>
      </c>
      <c r="P61">
        <v>36.237407952351198</v>
      </c>
      <c r="Q61">
        <v>5.3310003281293259</v>
      </c>
      <c r="R61">
        <v>10.657621238672013</v>
      </c>
      <c r="S61">
        <v>6.6483721528816435</v>
      </c>
      <c r="T61">
        <v>0</v>
      </c>
      <c r="U61">
        <v>277.33036383872269</v>
      </c>
      <c r="V61">
        <v>4.7915285972453869</v>
      </c>
      <c r="W61">
        <v>8.8914424992730723</v>
      </c>
      <c r="X61">
        <v>37.675152849754369</v>
      </c>
      <c r="Y61">
        <v>0</v>
      </c>
      <c r="Z61">
        <v>1.6738727238572322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6.5939268159048217</v>
      </c>
      <c r="AL61">
        <v>0</v>
      </c>
      <c r="AM61">
        <v>2.7257548317678983</v>
      </c>
      <c r="AN61">
        <v>0</v>
      </c>
      <c r="AO61">
        <v>0</v>
      </c>
      <c r="AP61">
        <v>0</v>
      </c>
      <c r="AQ61">
        <v>0</v>
      </c>
      <c r="AR61">
        <v>9.5868792986850337</v>
      </c>
      <c r="AS61">
        <v>7.5585554331037352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28.418055710588547</v>
      </c>
      <c r="BB61">
        <f t="shared" si="0"/>
        <v>651.43973640875549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165.58060800294581</v>
      </c>
      <c r="L62">
        <v>43.800627320594394</v>
      </c>
      <c r="M62">
        <v>0</v>
      </c>
      <c r="N62">
        <v>29.784247474037624</v>
      </c>
      <c r="O62">
        <v>24.989745515204767</v>
      </c>
      <c r="P62">
        <v>36.237407952351198</v>
      </c>
      <c r="Q62">
        <v>5.3310003281293259</v>
      </c>
      <c r="R62">
        <v>10.657621238672013</v>
      </c>
      <c r="S62">
        <v>6.6483721528816435</v>
      </c>
      <c r="T62">
        <v>0</v>
      </c>
      <c r="U62">
        <v>277.33036383872269</v>
      </c>
      <c r="V62">
        <v>4.7915285972453869</v>
      </c>
      <c r="W62">
        <v>8.8914424992730723</v>
      </c>
      <c r="X62">
        <v>37.675152849754369</v>
      </c>
      <c r="Y62">
        <v>0</v>
      </c>
      <c r="Z62">
        <v>1.6738727238572322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6.5939268159048217</v>
      </c>
      <c r="AL62">
        <v>0</v>
      </c>
      <c r="AM62">
        <v>2.7257548317678983</v>
      </c>
      <c r="AN62">
        <v>0</v>
      </c>
      <c r="AO62">
        <v>0</v>
      </c>
      <c r="AP62">
        <v>0</v>
      </c>
      <c r="AQ62">
        <v>0</v>
      </c>
      <c r="AR62">
        <v>9.5868792986850337</v>
      </c>
      <c r="AS62">
        <v>7.5585554331037352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28.418027067296848</v>
      </c>
      <c r="BB62">
        <f t="shared" si="0"/>
        <v>651.43907980583413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165.58046496033498</v>
      </c>
      <c r="L63">
        <v>43.800627320594394</v>
      </c>
      <c r="M63">
        <v>0</v>
      </c>
      <c r="N63">
        <v>29.784247474037624</v>
      </c>
      <c r="O63">
        <v>24.989745515204767</v>
      </c>
      <c r="P63">
        <v>36.237407952351198</v>
      </c>
      <c r="Q63">
        <v>5.3310003281293259</v>
      </c>
      <c r="R63">
        <v>10.657621238672013</v>
      </c>
      <c r="S63">
        <v>6.6483721528816435</v>
      </c>
      <c r="T63">
        <v>0</v>
      </c>
      <c r="U63">
        <v>277.33036383872269</v>
      </c>
      <c r="V63">
        <v>4.7915285972453869</v>
      </c>
      <c r="W63">
        <v>8.8914424992730723</v>
      </c>
      <c r="X63">
        <v>37.675152849754369</v>
      </c>
      <c r="Y63">
        <v>0</v>
      </c>
      <c r="Z63">
        <v>1.6738727238572322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6.5939268159048217</v>
      </c>
      <c r="AL63">
        <v>0</v>
      </c>
      <c r="AM63">
        <v>2.7257548317678983</v>
      </c>
      <c r="AN63">
        <v>0</v>
      </c>
      <c r="AO63">
        <v>0</v>
      </c>
      <c r="AP63">
        <v>0</v>
      </c>
      <c r="AQ63">
        <v>0</v>
      </c>
      <c r="AR63">
        <v>11.842615604257981</v>
      </c>
      <c r="AS63">
        <v>7.5585554331037352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28.512310865688658</v>
      </c>
      <c r="BB63">
        <f t="shared" si="0"/>
        <v>653.60038927040443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165.58176854304679</v>
      </c>
      <c r="L64">
        <v>43.800627320594394</v>
      </c>
      <c r="M64">
        <v>0</v>
      </c>
      <c r="N64">
        <v>29.784247474037624</v>
      </c>
      <c r="O64">
        <v>24.989745515204767</v>
      </c>
      <c r="P64">
        <v>36.237407952351198</v>
      </c>
      <c r="Q64">
        <v>5.3310003281293259</v>
      </c>
      <c r="R64">
        <v>10.657621238672013</v>
      </c>
      <c r="S64">
        <v>6.6483721528816435</v>
      </c>
      <c r="T64">
        <v>0</v>
      </c>
      <c r="U64">
        <v>277.33036383872269</v>
      </c>
      <c r="V64">
        <v>4.7915285972453869</v>
      </c>
      <c r="W64">
        <v>8.8914424992730723</v>
      </c>
      <c r="X64">
        <v>37.675152849754369</v>
      </c>
      <c r="Y64">
        <v>0</v>
      </c>
      <c r="Z64">
        <v>1.6738727238572322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6.5939268159048217</v>
      </c>
      <c r="AL64">
        <v>0</v>
      </c>
      <c r="AM64">
        <v>2.7257548317678983</v>
      </c>
      <c r="AN64">
        <v>0</v>
      </c>
      <c r="AO64">
        <v>0</v>
      </c>
      <c r="AP64">
        <v>0</v>
      </c>
      <c r="AQ64">
        <v>0</v>
      </c>
      <c r="AR64">
        <v>11.842615604257981</v>
      </c>
      <c r="AS64">
        <v>7.5585554331037352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28.512365355446018</v>
      </c>
      <c r="BB64">
        <f t="shared" si="0"/>
        <v>653.60163836335892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165.52807699600058</v>
      </c>
      <c r="L65">
        <v>43.800627320594394</v>
      </c>
      <c r="M65">
        <v>0</v>
      </c>
      <c r="N65">
        <v>29.784247474037624</v>
      </c>
      <c r="O65">
        <v>24.989745515204767</v>
      </c>
      <c r="P65">
        <v>36.237407952351198</v>
      </c>
      <c r="Q65">
        <v>5.3336512482328207</v>
      </c>
      <c r="R65">
        <v>10.657621238672013</v>
      </c>
      <c r="S65">
        <v>6.6483721528816435</v>
      </c>
      <c r="T65">
        <v>0</v>
      </c>
      <c r="U65">
        <v>277.33036383872269</v>
      </c>
      <c r="V65">
        <v>4.7915285972453869</v>
      </c>
      <c r="W65">
        <v>8.8914424992730723</v>
      </c>
      <c r="X65">
        <v>37.675152849754369</v>
      </c>
      <c r="Y65">
        <v>0</v>
      </c>
      <c r="Z65">
        <v>1.6738727238572322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6.5939268159048217</v>
      </c>
      <c r="AL65">
        <v>0</v>
      </c>
      <c r="AM65">
        <v>2.7257548317678983</v>
      </c>
      <c r="AN65">
        <v>0</v>
      </c>
      <c r="AO65">
        <v>0</v>
      </c>
      <c r="AP65">
        <v>0.16358692131079103</v>
      </c>
      <c r="AQ65">
        <v>0</v>
      </c>
      <c r="AR65">
        <v>11.842615604257981</v>
      </c>
      <c r="AS65">
        <v>8.1467488687121676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28.541656276159024</v>
      </c>
      <c r="BB65">
        <f t="shared" si="0"/>
        <v>654.27308717262224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165.5825814554116</v>
      </c>
      <c r="L66">
        <v>43.800627320594394</v>
      </c>
      <c r="M66">
        <v>0</v>
      </c>
      <c r="N66">
        <v>29.784247474037624</v>
      </c>
      <c r="O66">
        <v>24.989745515204767</v>
      </c>
      <c r="P66">
        <v>36.237407952351198</v>
      </c>
      <c r="Q66">
        <v>5.3336512482328207</v>
      </c>
      <c r="R66">
        <v>10.657621238672013</v>
      </c>
      <c r="S66">
        <v>6.6483721528816435</v>
      </c>
      <c r="T66">
        <v>0</v>
      </c>
      <c r="U66">
        <v>277.33036383872269</v>
      </c>
      <c r="V66">
        <v>4.7915285972453869</v>
      </c>
      <c r="W66">
        <v>8.8914424992730723</v>
      </c>
      <c r="X66">
        <v>37.675152849754369</v>
      </c>
      <c r="Y66">
        <v>0</v>
      </c>
      <c r="Z66">
        <v>1.6738727238572322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6.5939268159048217</v>
      </c>
      <c r="AL66">
        <v>0</v>
      </c>
      <c r="AM66">
        <v>2.7257548317678983</v>
      </c>
      <c r="AN66">
        <v>0</v>
      </c>
      <c r="AO66">
        <v>0</v>
      </c>
      <c r="AP66">
        <v>0.16358692131079103</v>
      </c>
      <c r="AQ66">
        <v>0</v>
      </c>
      <c r="AR66">
        <v>11.842615604257981</v>
      </c>
      <c r="AS66">
        <v>8.1467488687121676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28.54393456256242</v>
      </c>
      <c r="BB66">
        <f t="shared" si="0"/>
        <v>654.32531334562998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165.58075860512486</v>
      </c>
      <c r="L67">
        <v>43.800627320594394</v>
      </c>
      <c r="M67">
        <v>0</v>
      </c>
      <c r="N67">
        <v>29.784247474037624</v>
      </c>
      <c r="O67">
        <v>24.989745515204767</v>
      </c>
      <c r="P67">
        <v>36.237407952351198</v>
      </c>
      <c r="Q67">
        <v>5.3336512482328207</v>
      </c>
      <c r="R67">
        <v>10.657621238672013</v>
      </c>
      <c r="S67">
        <v>6.6483721528816435</v>
      </c>
      <c r="T67">
        <v>0</v>
      </c>
      <c r="U67">
        <v>277.33036383872269</v>
      </c>
      <c r="V67">
        <v>4.7915285972453869</v>
      </c>
      <c r="W67">
        <v>8.8914424992730723</v>
      </c>
      <c r="X67">
        <v>37.675152849754369</v>
      </c>
      <c r="Y67">
        <v>0</v>
      </c>
      <c r="Z67">
        <v>1.6738727238572322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6.5939268159048217</v>
      </c>
      <c r="AL67">
        <v>0</v>
      </c>
      <c r="AM67">
        <v>2.7257548317678983</v>
      </c>
      <c r="AN67">
        <v>0</v>
      </c>
      <c r="AO67">
        <v>0</v>
      </c>
      <c r="AP67">
        <v>0.16358692131079103</v>
      </c>
      <c r="AQ67">
        <v>0</v>
      </c>
      <c r="AR67">
        <v>11.842615604257981</v>
      </c>
      <c r="AS67">
        <v>8.1467488687121676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28.543858367420434</v>
      </c>
      <c r="BB67">
        <f t="shared" si="0"/>
        <v>654.32356669048522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165.58187978544302</v>
      </c>
      <c r="L68">
        <v>43.800627320594394</v>
      </c>
      <c r="M68">
        <v>0</v>
      </c>
      <c r="N68">
        <v>29.784247474037624</v>
      </c>
      <c r="O68">
        <v>24.989745515204767</v>
      </c>
      <c r="P68">
        <v>36.237407952351198</v>
      </c>
      <c r="Q68">
        <v>5.3336512482328207</v>
      </c>
      <c r="R68">
        <v>10.657621238672013</v>
      </c>
      <c r="S68">
        <v>6.6483721528816435</v>
      </c>
      <c r="T68">
        <v>0</v>
      </c>
      <c r="U68">
        <v>277.33036383872269</v>
      </c>
      <c r="V68">
        <v>4.7915285972453869</v>
      </c>
      <c r="W68">
        <v>8.8914424992730723</v>
      </c>
      <c r="X68">
        <v>37.675152849754369</v>
      </c>
      <c r="Y68">
        <v>0</v>
      </c>
      <c r="Z68">
        <v>1.6738727238572322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6.5939268159048217</v>
      </c>
      <c r="AL68">
        <v>0</v>
      </c>
      <c r="AM68">
        <v>2.7257548317678983</v>
      </c>
      <c r="AN68">
        <v>0</v>
      </c>
      <c r="AO68">
        <v>0</v>
      </c>
      <c r="AP68">
        <v>0.16358692131079103</v>
      </c>
      <c r="AQ68">
        <v>0</v>
      </c>
      <c r="AR68">
        <v>11.842615604257981</v>
      </c>
      <c r="AS68">
        <v>8.1467488687121676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28.543905232757716</v>
      </c>
      <c r="BB68">
        <f t="shared" ref="BB68:BB99" si="1">SUM(B68:AZ68)-BA68</f>
        <v>654.32464100546599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165.58187978544302</v>
      </c>
      <c r="L69">
        <v>43.800627320594394</v>
      </c>
      <c r="M69">
        <v>0</v>
      </c>
      <c r="N69">
        <v>29.784247474037624</v>
      </c>
      <c r="O69">
        <v>24.989745515204767</v>
      </c>
      <c r="P69">
        <v>36.237407952351198</v>
      </c>
      <c r="Q69">
        <v>5.3336512482328207</v>
      </c>
      <c r="R69">
        <v>10.657621238672013</v>
      </c>
      <c r="S69">
        <v>6.6483721528816435</v>
      </c>
      <c r="T69">
        <v>0</v>
      </c>
      <c r="U69">
        <v>277.33036383872269</v>
      </c>
      <c r="V69">
        <v>4.7915285972453869</v>
      </c>
      <c r="W69">
        <v>8.8914424992730723</v>
      </c>
      <c r="X69">
        <v>37.675152849754369</v>
      </c>
      <c r="Y69">
        <v>0</v>
      </c>
      <c r="Z69">
        <v>1.6738727238572322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4.8864774295554163</v>
      </c>
      <c r="AI69">
        <v>0</v>
      </c>
      <c r="AJ69">
        <v>0</v>
      </c>
      <c r="AK69">
        <v>6.5939268159048217</v>
      </c>
      <c r="AL69">
        <v>0</v>
      </c>
      <c r="AM69">
        <v>2.7257548317678983</v>
      </c>
      <c r="AN69">
        <v>0</v>
      </c>
      <c r="AO69">
        <v>0</v>
      </c>
      <c r="AP69">
        <v>0.16358692131079103</v>
      </c>
      <c r="AQ69">
        <v>0</v>
      </c>
      <c r="AR69">
        <v>11.842615604257981</v>
      </c>
      <c r="AS69">
        <v>8.1467488687121676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28.74815998931313</v>
      </c>
      <c r="BB69">
        <f t="shared" si="1"/>
        <v>659.00686367846606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165.58187978544302</v>
      </c>
      <c r="L70">
        <v>43.800627320594394</v>
      </c>
      <c r="M70">
        <v>0</v>
      </c>
      <c r="N70">
        <v>29.784247474037624</v>
      </c>
      <c r="O70">
        <v>24.989745515204767</v>
      </c>
      <c r="P70">
        <v>36.237407952351198</v>
      </c>
      <c r="Q70">
        <v>5.3336512482328207</v>
      </c>
      <c r="R70">
        <v>10.657621238672013</v>
      </c>
      <c r="S70">
        <v>6.6483721528816435</v>
      </c>
      <c r="T70">
        <v>0</v>
      </c>
      <c r="U70">
        <v>277.33036383872269</v>
      </c>
      <c r="V70">
        <v>4.7915285972453869</v>
      </c>
      <c r="W70">
        <v>8.8914424992730723</v>
      </c>
      <c r="X70">
        <v>37.675152849754369</v>
      </c>
      <c r="Y70">
        <v>0</v>
      </c>
      <c r="Z70">
        <v>1.6738727238572322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6.0347997163431444</v>
      </c>
      <c r="AI70">
        <v>0</v>
      </c>
      <c r="AJ70">
        <v>0</v>
      </c>
      <c r="AK70">
        <v>6.5939268159048217</v>
      </c>
      <c r="AL70">
        <v>0</v>
      </c>
      <c r="AM70">
        <v>2.7257548317678983</v>
      </c>
      <c r="AN70">
        <v>0</v>
      </c>
      <c r="AO70">
        <v>0</v>
      </c>
      <c r="AP70">
        <v>0.16358692131079103</v>
      </c>
      <c r="AQ70">
        <v>0</v>
      </c>
      <c r="AR70">
        <v>11.842615604257981</v>
      </c>
      <c r="AS70">
        <v>8.1467488687121676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28.796159860900858</v>
      </c>
      <c r="BB70">
        <f t="shared" si="1"/>
        <v>660.10718609366609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165.58266362798213</v>
      </c>
      <c r="L71">
        <v>43.800627320594394</v>
      </c>
      <c r="M71">
        <v>0</v>
      </c>
      <c r="N71">
        <v>29.784247474037624</v>
      </c>
      <c r="O71">
        <v>24.989745515204767</v>
      </c>
      <c r="P71">
        <v>38.795246419625983</v>
      </c>
      <c r="Q71">
        <v>5.5091558221231702</v>
      </c>
      <c r="R71">
        <v>10.657621238672013</v>
      </c>
      <c r="S71">
        <v>6.6483721528816435</v>
      </c>
      <c r="T71">
        <v>0</v>
      </c>
      <c r="U71">
        <v>277.33036383872269</v>
      </c>
      <c r="V71">
        <v>4.7915285972453869</v>
      </c>
      <c r="W71">
        <v>8.8914424992730723</v>
      </c>
      <c r="X71">
        <v>37.675152849754369</v>
      </c>
      <c r="Y71">
        <v>0</v>
      </c>
      <c r="Z71">
        <v>1.6738727238572322</v>
      </c>
      <c r="AA71">
        <v>0.96849547902316835</v>
      </c>
      <c r="AB71">
        <v>0</v>
      </c>
      <c r="AC71">
        <v>0.39498441765810888</v>
      </c>
      <c r="AD71">
        <v>0</v>
      </c>
      <c r="AE71">
        <v>0</v>
      </c>
      <c r="AF71">
        <v>0</v>
      </c>
      <c r="AG71">
        <v>0</v>
      </c>
      <c r="AH71">
        <v>12.069599173137131</v>
      </c>
      <c r="AI71">
        <v>0</v>
      </c>
      <c r="AJ71">
        <v>0</v>
      </c>
      <c r="AK71">
        <v>6.5939268159048217</v>
      </c>
      <c r="AL71">
        <v>0</v>
      </c>
      <c r="AM71">
        <v>2.7257548317678983</v>
      </c>
      <c r="AN71">
        <v>0</v>
      </c>
      <c r="AO71">
        <v>0</v>
      </c>
      <c r="AP71">
        <v>0.39260839908161133</v>
      </c>
      <c r="AQ71">
        <v>0</v>
      </c>
      <c r="AR71">
        <v>13.393434314339384</v>
      </c>
      <c r="AS71">
        <v>8.1467488687121676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29.294091761467186</v>
      </c>
      <c r="BB71">
        <f t="shared" si="1"/>
        <v>671.52150061813165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165.58266362798213</v>
      </c>
      <c r="L72">
        <v>43.800627320594394</v>
      </c>
      <c r="M72">
        <v>0</v>
      </c>
      <c r="N72">
        <v>29.784247474037624</v>
      </c>
      <c r="O72">
        <v>24.989745515204767</v>
      </c>
      <c r="P72">
        <v>39.529738445351647</v>
      </c>
      <c r="Q72">
        <v>5.5091558221231702</v>
      </c>
      <c r="R72">
        <v>10.657621238672013</v>
      </c>
      <c r="S72">
        <v>6.6483721528816435</v>
      </c>
      <c r="T72">
        <v>0</v>
      </c>
      <c r="U72">
        <v>277.33036383872269</v>
      </c>
      <c r="V72">
        <v>4.7915285972453869</v>
      </c>
      <c r="W72">
        <v>8.8914424992730723</v>
      </c>
      <c r="X72">
        <v>37.675152849754369</v>
      </c>
      <c r="Y72">
        <v>0</v>
      </c>
      <c r="Z72">
        <v>1.6738727238572322</v>
      </c>
      <c r="AA72">
        <v>3.5713269463577535</v>
      </c>
      <c r="AB72">
        <v>0.86252857858484644</v>
      </c>
      <c r="AC72">
        <v>2.5015683237319974</v>
      </c>
      <c r="AD72">
        <v>0</v>
      </c>
      <c r="AE72">
        <v>0</v>
      </c>
      <c r="AF72">
        <v>0</v>
      </c>
      <c r="AG72">
        <v>0</v>
      </c>
      <c r="AH72">
        <v>15.538998174076394</v>
      </c>
      <c r="AI72">
        <v>0</v>
      </c>
      <c r="AJ72">
        <v>0</v>
      </c>
      <c r="AK72">
        <v>6.5939268159048217</v>
      </c>
      <c r="AL72">
        <v>0</v>
      </c>
      <c r="AM72">
        <v>2.7257548317678983</v>
      </c>
      <c r="AN72">
        <v>0</v>
      </c>
      <c r="AO72">
        <v>0</v>
      </c>
      <c r="AP72">
        <v>0.39260839908161133</v>
      </c>
      <c r="AQ72">
        <v>0</v>
      </c>
      <c r="AR72">
        <v>13.393434314339384</v>
      </c>
      <c r="AS72">
        <v>8.1467488687121676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29.702721663575105</v>
      </c>
      <c r="BB72">
        <f t="shared" si="1"/>
        <v>680.8887056946819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165.58266362798213</v>
      </c>
      <c r="L73">
        <v>43.800627320594394</v>
      </c>
      <c r="M73">
        <v>0</v>
      </c>
      <c r="N73">
        <v>29.784247474037624</v>
      </c>
      <c r="O73">
        <v>24.989745515204767</v>
      </c>
      <c r="P73">
        <v>40.263107927556845</v>
      </c>
      <c r="Q73">
        <v>5.5091558221231702</v>
      </c>
      <c r="R73">
        <v>10.657621238672013</v>
      </c>
      <c r="S73">
        <v>6.6483721528816435</v>
      </c>
      <c r="T73">
        <v>0</v>
      </c>
      <c r="U73">
        <v>277.33036383872269</v>
      </c>
      <c r="V73">
        <v>4.7915285972453869</v>
      </c>
      <c r="W73">
        <v>8.6806391613905696</v>
      </c>
      <c r="X73">
        <v>37.675152849754369</v>
      </c>
      <c r="Y73">
        <v>0</v>
      </c>
      <c r="Z73">
        <v>3.3477457127948229</v>
      </c>
      <c r="AA73">
        <v>4.5398224253809216</v>
      </c>
      <c r="AB73">
        <v>3.3811119248591104</v>
      </c>
      <c r="AC73">
        <v>2.5015683237319974</v>
      </c>
      <c r="AD73">
        <v>2.3549943793571275</v>
      </c>
      <c r="AE73">
        <v>0</v>
      </c>
      <c r="AF73">
        <v>0</v>
      </c>
      <c r="AG73">
        <v>0</v>
      </c>
      <c r="AH73">
        <v>18.104398889480279</v>
      </c>
      <c r="AI73">
        <v>0</v>
      </c>
      <c r="AJ73">
        <v>0</v>
      </c>
      <c r="AK73">
        <v>6.5939268159048217</v>
      </c>
      <c r="AL73">
        <v>0</v>
      </c>
      <c r="AM73">
        <v>4.0803722542266749</v>
      </c>
      <c r="AN73">
        <v>0</v>
      </c>
      <c r="AO73">
        <v>0</v>
      </c>
      <c r="AP73">
        <v>1.6358686829471925</v>
      </c>
      <c r="AQ73">
        <v>0</v>
      </c>
      <c r="AR73">
        <v>13.393434314339384</v>
      </c>
      <c r="AS73">
        <v>8.1467488687121676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30.254556517328197</v>
      </c>
      <c r="BB73">
        <f t="shared" si="1"/>
        <v>693.5386616005718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165.58266362798213</v>
      </c>
      <c r="L74">
        <v>43.800627320594394</v>
      </c>
      <c r="M74">
        <v>0</v>
      </c>
      <c r="N74">
        <v>29.784247474037624</v>
      </c>
      <c r="O74">
        <v>24.989745515204767</v>
      </c>
      <c r="P74">
        <v>40.268280474824003</v>
      </c>
      <c r="Q74">
        <v>5.5091558221231702</v>
      </c>
      <c r="R74">
        <v>10.657621238672013</v>
      </c>
      <c r="S74">
        <v>6.6483721528816435</v>
      </c>
      <c r="T74">
        <v>0</v>
      </c>
      <c r="U74">
        <v>277.33036383872269</v>
      </c>
      <c r="V74">
        <v>4.7915285972453869</v>
      </c>
      <c r="W74">
        <v>8.6806391613905696</v>
      </c>
      <c r="X74">
        <v>37.675152849754369</v>
      </c>
      <c r="Y74">
        <v>0</v>
      </c>
      <c r="Z74">
        <v>3.3477457127948229</v>
      </c>
      <c r="AA74">
        <v>7.1765515737841783</v>
      </c>
      <c r="AB74">
        <v>3.3811119248591104</v>
      </c>
      <c r="AC74">
        <v>5.0080743087038186</v>
      </c>
      <c r="AD74">
        <v>2.3549943793571275</v>
      </c>
      <c r="AE74">
        <v>0</v>
      </c>
      <c r="AF74">
        <v>0</v>
      </c>
      <c r="AG74">
        <v>0</v>
      </c>
      <c r="AH74">
        <v>18.104398889480279</v>
      </c>
      <c r="AI74">
        <v>0</v>
      </c>
      <c r="AJ74">
        <v>0</v>
      </c>
      <c r="AK74">
        <v>6.5939268159048217</v>
      </c>
      <c r="AL74">
        <v>0</v>
      </c>
      <c r="AM74">
        <v>4.0803722542266749</v>
      </c>
      <c r="AN74">
        <v>0</v>
      </c>
      <c r="AO74">
        <v>0</v>
      </c>
      <c r="AP74">
        <v>1.6358686829471925</v>
      </c>
      <c r="AQ74">
        <v>0</v>
      </c>
      <c r="AR74">
        <v>13.393434314339384</v>
      </c>
      <c r="AS74">
        <v>8.1467488687121676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30.469759958379036</v>
      </c>
      <c r="BB74">
        <f t="shared" si="1"/>
        <v>698.4718658401631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165.58266362798213</v>
      </c>
      <c r="L75">
        <v>43.800627320594394</v>
      </c>
      <c r="M75">
        <v>0</v>
      </c>
      <c r="N75">
        <v>29.784247474037624</v>
      </c>
      <c r="O75">
        <v>24.989745515204767</v>
      </c>
      <c r="P75">
        <v>40.996569746061446</v>
      </c>
      <c r="Q75">
        <v>5.5091558221231702</v>
      </c>
      <c r="R75">
        <v>10.657621238672013</v>
      </c>
      <c r="S75">
        <v>6.6483721528816435</v>
      </c>
      <c r="T75">
        <v>0</v>
      </c>
      <c r="U75">
        <v>277.33036383872269</v>
      </c>
      <c r="V75">
        <v>4.7915285972453869</v>
      </c>
      <c r="W75">
        <v>8.6806391613905696</v>
      </c>
      <c r="X75">
        <v>37.675152849754369</v>
      </c>
      <c r="Y75">
        <v>0</v>
      </c>
      <c r="Z75">
        <v>2.8094541849300767</v>
      </c>
      <c r="AA75">
        <v>7.1765515737841783</v>
      </c>
      <c r="AB75">
        <v>6.8174259160926738</v>
      </c>
      <c r="AC75">
        <v>5.0080743087038186</v>
      </c>
      <c r="AD75">
        <v>4.709988758714255</v>
      </c>
      <c r="AE75">
        <v>0</v>
      </c>
      <c r="AF75">
        <v>0</v>
      </c>
      <c r="AG75">
        <v>0</v>
      </c>
      <c r="AH75">
        <v>18.104398889480279</v>
      </c>
      <c r="AI75">
        <v>0</v>
      </c>
      <c r="AJ75">
        <v>0</v>
      </c>
      <c r="AK75">
        <v>6.5939268159048217</v>
      </c>
      <c r="AL75">
        <v>0</v>
      </c>
      <c r="AM75">
        <v>4.0803722542266749</v>
      </c>
      <c r="AN75">
        <v>0</v>
      </c>
      <c r="AO75">
        <v>0</v>
      </c>
      <c r="AP75">
        <v>1.6358686829471925</v>
      </c>
      <c r="AQ75">
        <v>0</v>
      </c>
      <c r="AR75">
        <v>11.842615604257981</v>
      </c>
      <c r="AS75">
        <v>8.1467488687121676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30.654954331861298</v>
      </c>
      <c r="BB75">
        <f t="shared" si="1"/>
        <v>702.71715887056303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165.58266362798213</v>
      </c>
      <c r="L76">
        <v>43.800627320594394</v>
      </c>
      <c r="M76">
        <v>0</v>
      </c>
      <c r="N76">
        <v>29.784247474037624</v>
      </c>
      <c r="O76">
        <v>24.989745515204767</v>
      </c>
      <c r="P76">
        <v>41.713997935846905</v>
      </c>
      <c r="Q76">
        <v>5.5091558221231702</v>
      </c>
      <c r="R76">
        <v>10.657621238672013</v>
      </c>
      <c r="S76">
        <v>6.6483721528816435</v>
      </c>
      <c r="T76">
        <v>0</v>
      </c>
      <c r="U76">
        <v>277.33036383872269</v>
      </c>
      <c r="V76">
        <v>4.7915285972453869</v>
      </c>
      <c r="W76">
        <v>8.6806391613905696</v>
      </c>
      <c r="X76">
        <v>37.675152849754369</v>
      </c>
      <c r="Y76">
        <v>0</v>
      </c>
      <c r="Z76">
        <v>3.3477457127948229</v>
      </c>
      <c r="AA76">
        <v>7.1765515737841783</v>
      </c>
      <c r="AB76">
        <v>10.226138745147148</v>
      </c>
      <c r="AC76">
        <v>5.0080743087038186</v>
      </c>
      <c r="AD76">
        <v>7.0649831380713826</v>
      </c>
      <c r="AE76">
        <v>0</v>
      </c>
      <c r="AF76">
        <v>0</v>
      </c>
      <c r="AG76">
        <v>0</v>
      </c>
      <c r="AH76">
        <v>24.139198605823424</v>
      </c>
      <c r="AI76">
        <v>0</v>
      </c>
      <c r="AJ76">
        <v>0</v>
      </c>
      <c r="AK76">
        <v>6.5939268159048217</v>
      </c>
      <c r="AL76">
        <v>0</v>
      </c>
      <c r="AM76">
        <v>4.0803722542266749</v>
      </c>
      <c r="AN76">
        <v>0</v>
      </c>
      <c r="AO76">
        <v>0</v>
      </c>
      <c r="AP76">
        <v>1.4722817616364017</v>
      </c>
      <c r="AQ76">
        <v>0</v>
      </c>
      <c r="AR76">
        <v>11.842615604257981</v>
      </c>
      <c r="AS76">
        <v>8.1467488687121676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31.19378307220304</v>
      </c>
      <c r="BB76">
        <f t="shared" si="1"/>
        <v>715.0689698513155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165.58266362798213</v>
      </c>
      <c r="L77">
        <v>43.800627320594394</v>
      </c>
      <c r="M77">
        <v>0</v>
      </c>
      <c r="N77">
        <v>29.784247474037624</v>
      </c>
      <c r="O77">
        <v>24.989745515204767</v>
      </c>
      <c r="P77">
        <v>42.46843157530899</v>
      </c>
      <c r="Q77">
        <v>5.5091558221231702</v>
      </c>
      <c r="R77">
        <v>10.657621238672013</v>
      </c>
      <c r="S77">
        <v>6.6483721528816435</v>
      </c>
      <c r="T77">
        <v>0</v>
      </c>
      <c r="U77">
        <v>277.33036383872269</v>
      </c>
      <c r="V77">
        <v>4.7915285972453869</v>
      </c>
      <c r="W77">
        <v>8.6806391613905696</v>
      </c>
      <c r="X77">
        <v>37.675152849754369</v>
      </c>
      <c r="Y77">
        <v>0</v>
      </c>
      <c r="Z77">
        <v>3.3477457127948229</v>
      </c>
      <c r="AA77">
        <v>7.1765515737841783</v>
      </c>
      <c r="AB77">
        <v>10.226138745147148</v>
      </c>
      <c r="AC77">
        <v>5.0080743087038186</v>
      </c>
      <c r="AD77">
        <v>7.0649831380713826</v>
      </c>
      <c r="AE77">
        <v>0</v>
      </c>
      <c r="AF77">
        <v>0</v>
      </c>
      <c r="AG77">
        <v>0</v>
      </c>
      <c r="AH77">
        <v>30.173998062617407</v>
      </c>
      <c r="AI77">
        <v>0</v>
      </c>
      <c r="AJ77">
        <v>0</v>
      </c>
      <c r="AK77">
        <v>6.5939268159048217</v>
      </c>
      <c r="AL77">
        <v>0</v>
      </c>
      <c r="AM77">
        <v>4.0803722542266749</v>
      </c>
      <c r="AN77">
        <v>0</v>
      </c>
      <c r="AO77">
        <v>0</v>
      </c>
      <c r="AP77">
        <v>1.4722817616364017</v>
      </c>
      <c r="AQ77">
        <v>0</v>
      </c>
      <c r="AR77">
        <v>11.842615604257981</v>
      </c>
      <c r="AS77">
        <v>8.1467488687121676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31.47757301562654</v>
      </c>
      <c r="BB77">
        <f t="shared" si="1"/>
        <v>721.57441300414803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165.58266362798213</v>
      </c>
      <c r="L78">
        <v>43.800627320594394</v>
      </c>
      <c r="M78">
        <v>0</v>
      </c>
      <c r="N78">
        <v>29.784247474037624</v>
      </c>
      <c r="O78">
        <v>24.989745515204767</v>
      </c>
      <c r="P78">
        <v>43.201801924391667</v>
      </c>
      <c r="Q78">
        <v>5.5091558221231702</v>
      </c>
      <c r="R78">
        <v>10.657621238672013</v>
      </c>
      <c r="S78">
        <v>6.6483721528816435</v>
      </c>
      <c r="T78">
        <v>0</v>
      </c>
      <c r="U78">
        <v>277.33036383872269</v>
      </c>
      <c r="V78">
        <v>4.7915285972453869</v>
      </c>
      <c r="W78">
        <v>8.6806391613905696</v>
      </c>
      <c r="X78">
        <v>37.675152849754369</v>
      </c>
      <c r="Y78">
        <v>0</v>
      </c>
      <c r="Z78">
        <v>3.3477457127948229</v>
      </c>
      <c r="AA78">
        <v>7.1765515737841783</v>
      </c>
      <c r="AB78">
        <v>10.226138745147148</v>
      </c>
      <c r="AC78">
        <v>5.0080743087038186</v>
      </c>
      <c r="AD78">
        <v>7.0649831380713826</v>
      </c>
      <c r="AE78">
        <v>0</v>
      </c>
      <c r="AF78">
        <v>0</v>
      </c>
      <c r="AG78">
        <v>0</v>
      </c>
      <c r="AH78">
        <v>30.173998062617407</v>
      </c>
      <c r="AI78">
        <v>0</v>
      </c>
      <c r="AJ78">
        <v>0</v>
      </c>
      <c r="AK78">
        <v>6.5939268159048217</v>
      </c>
      <c r="AL78">
        <v>0</v>
      </c>
      <c r="AM78">
        <v>4.0803722542266749</v>
      </c>
      <c r="AN78">
        <v>0</v>
      </c>
      <c r="AO78">
        <v>0</v>
      </c>
      <c r="AP78">
        <v>1.4722817616364017</v>
      </c>
      <c r="AQ78">
        <v>0</v>
      </c>
      <c r="AR78">
        <v>11.842615604257981</v>
      </c>
      <c r="AS78">
        <v>8.1467488687121676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31.508227896218195</v>
      </c>
      <c r="BB78">
        <f t="shared" si="1"/>
        <v>722.27712847263899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165.58266362798213</v>
      </c>
      <c r="L79">
        <v>43.800627320594394</v>
      </c>
      <c r="M79">
        <v>0</v>
      </c>
      <c r="N79">
        <v>29.784247474037624</v>
      </c>
      <c r="O79">
        <v>24.989745515204767</v>
      </c>
      <c r="P79">
        <v>42.827290494827785</v>
      </c>
      <c r="Q79">
        <v>5.5091558221231702</v>
      </c>
      <c r="R79">
        <v>10.657621238672013</v>
      </c>
      <c r="S79">
        <v>6.6483721528816435</v>
      </c>
      <c r="T79">
        <v>0</v>
      </c>
      <c r="U79">
        <v>277.33036383872269</v>
      </c>
      <c r="V79">
        <v>4.7915285972453869</v>
      </c>
      <c r="W79">
        <v>8.6801284153820149</v>
      </c>
      <c r="X79">
        <v>37.675152849754369</v>
      </c>
      <c r="Y79">
        <v>0</v>
      </c>
      <c r="Z79">
        <v>3.3477457127948229</v>
      </c>
      <c r="AA79">
        <v>7.1765515737841783</v>
      </c>
      <c r="AB79">
        <v>10.226138745147148</v>
      </c>
      <c r="AC79">
        <v>5.0080743087038186</v>
      </c>
      <c r="AD79">
        <v>7.0649831380713826</v>
      </c>
      <c r="AE79">
        <v>0</v>
      </c>
      <c r="AF79">
        <v>0</v>
      </c>
      <c r="AG79">
        <v>0</v>
      </c>
      <c r="AH79">
        <v>30.173998062617407</v>
      </c>
      <c r="AI79">
        <v>0</v>
      </c>
      <c r="AJ79">
        <v>0</v>
      </c>
      <c r="AK79">
        <v>6.5939268159048217</v>
      </c>
      <c r="AL79">
        <v>0</v>
      </c>
      <c r="AM79">
        <v>4.0803722542266749</v>
      </c>
      <c r="AN79">
        <v>0</v>
      </c>
      <c r="AO79">
        <v>0</v>
      </c>
      <c r="AP79">
        <v>1.4722817616364017</v>
      </c>
      <c r="AQ79">
        <v>0</v>
      </c>
      <c r="AR79">
        <v>12.265566161552911</v>
      </c>
      <c r="AS79">
        <v>8.1467488687121676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31.510231302574198</v>
      </c>
      <c r="BB79">
        <f t="shared" si="1"/>
        <v>722.32305344800545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165.58266362798213</v>
      </c>
      <c r="L80">
        <v>43.800627320594394</v>
      </c>
      <c r="M80">
        <v>0</v>
      </c>
      <c r="N80">
        <v>29.784247474037624</v>
      </c>
      <c r="O80">
        <v>24.989745515204767</v>
      </c>
      <c r="P80">
        <v>42.827290494827785</v>
      </c>
      <c r="Q80">
        <v>5.5091558221231702</v>
      </c>
      <c r="R80">
        <v>10.657621238672013</v>
      </c>
      <c r="S80">
        <v>6.6483721528816435</v>
      </c>
      <c r="T80">
        <v>0</v>
      </c>
      <c r="U80">
        <v>277.33036383872269</v>
      </c>
      <c r="V80">
        <v>4.7915285972453869</v>
      </c>
      <c r="W80">
        <v>8.6801284153820149</v>
      </c>
      <c r="X80">
        <v>37.675152849754369</v>
      </c>
      <c r="Y80">
        <v>0</v>
      </c>
      <c r="Z80">
        <v>3.3477457127948229</v>
      </c>
      <c r="AA80">
        <v>7.1765515737841783</v>
      </c>
      <c r="AB80">
        <v>10.226138745147148</v>
      </c>
      <c r="AC80">
        <v>5.0080743087038186</v>
      </c>
      <c r="AD80">
        <v>4.709988758714255</v>
      </c>
      <c r="AE80">
        <v>0</v>
      </c>
      <c r="AF80">
        <v>0</v>
      </c>
      <c r="AG80">
        <v>0</v>
      </c>
      <c r="AH80">
        <v>24.139198605823424</v>
      </c>
      <c r="AI80">
        <v>0</v>
      </c>
      <c r="AJ80">
        <v>0</v>
      </c>
      <c r="AK80">
        <v>6.5939268159048217</v>
      </c>
      <c r="AL80">
        <v>0</v>
      </c>
      <c r="AM80">
        <v>4.0803722542266749</v>
      </c>
      <c r="AN80">
        <v>0</v>
      </c>
      <c r="AO80">
        <v>0</v>
      </c>
      <c r="AP80">
        <v>0</v>
      </c>
      <c r="AQ80">
        <v>0</v>
      </c>
      <c r="AR80">
        <v>12.265566161552911</v>
      </c>
      <c r="AS80">
        <v>8.1467488687121676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31.097996542586678</v>
      </c>
      <c r="BB80">
        <f t="shared" si="1"/>
        <v>712.87321261020543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165.58266362798213</v>
      </c>
      <c r="L81">
        <v>43.800627320594394</v>
      </c>
      <c r="M81">
        <v>0</v>
      </c>
      <c r="N81">
        <v>29.784247474037624</v>
      </c>
      <c r="O81">
        <v>24.989745515204767</v>
      </c>
      <c r="P81">
        <v>42.827290494827785</v>
      </c>
      <c r="Q81">
        <v>5.5091558221231702</v>
      </c>
      <c r="R81">
        <v>10.657621238672013</v>
      </c>
      <c r="S81">
        <v>6.6483721528816435</v>
      </c>
      <c r="T81">
        <v>0</v>
      </c>
      <c r="U81">
        <v>277.33036383872269</v>
      </c>
      <c r="V81">
        <v>4.7915285972453869</v>
      </c>
      <c r="W81">
        <v>8.6801284153820149</v>
      </c>
      <c r="X81">
        <v>37.675152849754369</v>
      </c>
      <c r="Y81">
        <v>0</v>
      </c>
      <c r="Z81">
        <v>1.6738727238572322</v>
      </c>
      <c r="AA81">
        <v>3.5713269463577535</v>
      </c>
      <c r="AB81">
        <v>6.8174259160926738</v>
      </c>
      <c r="AC81">
        <v>2.5015683237319974</v>
      </c>
      <c r="AD81">
        <v>2.3549943793571275</v>
      </c>
      <c r="AE81">
        <v>0</v>
      </c>
      <c r="AF81">
        <v>0</v>
      </c>
      <c r="AG81">
        <v>0</v>
      </c>
      <c r="AH81">
        <v>19.545909718221665</v>
      </c>
      <c r="AI81">
        <v>0</v>
      </c>
      <c r="AJ81">
        <v>0</v>
      </c>
      <c r="AK81">
        <v>6.5939268159048217</v>
      </c>
      <c r="AL81">
        <v>0</v>
      </c>
      <c r="AM81">
        <v>2.7257548317678983</v>
      </c>
      <c r="AN81">
        <v>0</v>
      </c>
      <c r="AO81">
        <v>0</v>
      </c>
      <c r="AP81">
        <v>0</v>
      </c>
      <c r="AQ81">
        <v>0</v>
      </c>
      <c r="AR81">
        <v>12.265566161552911</v>
      </c>
      <c r="AS81">
        <v>8.1467488687121676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30.283012866978709</v>
      </c>
      <c r="BB81">
        <f t="shared" si="1"/>
        <v>694.19097916600549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165.58266362798213</v>
      </c>
      <c r="L82">
        <v>43.800627320594394</v>
      </c>
      <c r="M82">
        <v>0</v>
      </c>
      <c r="N82">
        <v>29.784247474037624</v>
      </c>
      <c r="O82">
        <v>24.989745515204767</v>
      </c>
      <c r="P82">
        <v>42.827290494827785</v>
      </c>
      <c r="Q82">
        <v>5.5091558221231702</v>
      </c>
      <c r="R82">
        <v>10.657621238672013</v>
      </c>
      <c r="S82">
        <v>6.6483721528816435</v>
      </c>
      <c r="T82">
        <v>0</v>
      </c>
      <c r="U82">
        <v>277.33036383872269</v>
      </c>
      <c r="V82">
        <v>4.7915285972453869</v>
      </c>
      <c r="W82">
        <v>8.6801284153820149</v>
      </c>
      <c r="X82">
        <v>37.675152849754369</v>
      </c>
      <c r="Y82">
        <v>0</v>
      </c>
      <c r="Z82">
        <v>1.6738727238572322</v>
      </c>
      <c r="AA82">
        <v>0.96849547902316835</v>
      </c>
      <c r="AB82">
        <v>0.86252857858484644</v>
      </c>
      <c r="AC82">
        <v>2.5015683237319974</v>
      </c>
      <c r="AD82">
        <v>2.3549943793571275</v>
      </c>
      <c r="AE82">
        <v>0</v>
      </c>
      <c r="AF82">
        <v>0</v>
      </c>
      <c r="AG82">
        <v>0</v>
      </c>
      <c r="AH82">
        <v>14.659432288666251</v>
      </c>
      <c r="AI82">
        <v>0</v>
      </c>
      <c r="AJ82">
        <v>0</v>
      </c>
      <c r="AK82">
        <v>6.5939268159048217</v>
      </c>
      <c r="AL82">
        <v>0</v>
      </c>
      <c r="AM82">
        <v>1.3628772863702778</v>
      </c>
      <c r="AN82">
        <v>0</v>
      </c>
      <c r="AO82">
        <v>0</v>
      </c>
      <c r="AP82">
        <v>6.5434821540388224E-2</v>
      </c>
      <c r="AQ82">
        <v>0</v>
      </c>
      <c r="AR82">
        <v>12.265566161552911</v>
      </c>
      <c r="AS82">
        <v>8.1467488687121676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29.666811940523644</v>
      </c>
      <c r="BB82">
        <f t="shared" si="1"/>
        <v>680.06553113420546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165.58187978544302</v>
      </c>
      <c r="L83">
        <v>43.800627320594394</v>
      </c>
      <c r="M83">
        <v>0</v>
      </c>
      <c r="N83">
        <v>29.784247474037624</v>
      </c>
      <c r="O83">
        <v>24.989745515204767</v>
      </c>
      <c r="P83">
        <v>42.827290494827785</v>
      </c>
      <c r="Q83">
        <v>5.5091558221231702</v>
      </c>
      <c r="R83">
        <v>10.657621238672013</v>
      </c>
      <c r="S83">
        <v>6.6483721528816435</v>
      </c>
      <c r="T83">
        <v>0</v>
      </c>
      <c r="U83">
        <v>277.33036383872269</v>
      </c>
      <c r="V83">
        <v>4.7915285972453869</v>
      </c>
      <c r="W83">
        <v>8.6801284153820149</v>
      </c>
      <c r="X83">
        <v>37.675152849754369</v>
      </c>
      <c r="Y83">
        <v>0</v>
      </c>
      <c r="Z83">
        <v>1.6738727238572322</v>
      </c>
      <c r="AA83">
        <v>0</v>
      </c>
      <c r="AB83">
        <v>0.86252857858484644</v>
      </c>
      <c r="AC83">
        <v>2.5015683237319974</v>
      </c>
      <c r="AD83">
        <v>2.3549943793571275</v>
      </c>
      <c r="AE83">
        <v>0</v>
      </c>
      <c r="AF83">
        <v>0</v>
      </c>
      <c r="AG83">
        <v>0</v>
      </c>
      <c r="AH83">
        <v>9.7729548591108326</v>
      </c>
      <c r="AI83">
        <v>0</v>
      </c>
      <c r="AJ83">
        <v>0</v>
      </c>
      <c r="AK83">
        <v>6.5939268159048217</v>
      </c>
      <c r="AL83">
        <v>0</v>
      </c>
      <c r="AM83">
        <v>1.3628772863702778</v>
      </c>
      <c r="AN83">
        <v>0</v>
      </c>
      <c r="AO83">
        <v>0</v>
      </c>
      <c r="AP83">
        <v>6.5434821540388224E-2</v>
      </c>
      <c r="AQ83">
        <v>0</v>
      </c>
      <c r="AR83">
        <v>12.265566161552911</v>
      </c>
      <c r="AS83">
        <v>8.1467488687121676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29.422041308326925</v>
      </c>
      <c r="BB83">
        <f t="shared" si="1"/>
        <v>674.45454501528445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165.58187978544302</v>
      </c>
      <c r="L84">
        <v>43.800627320594394</v>
      </c>
      <c r="M84">
        <v>0</v>
      </c>
      <c r="N84">
        <v>29.784247474037624</v>
      </c>
      <c r="O84">
        <v>24.989745515204767</v>
      </c>
      <c r="P84">
        <v>42.827290494827785</v>
      </c>
      <c r="Q84">
        <v>5.5091558221231702</v>
      </c>
      <c r="R84">
        <v>10.657621238672013</v>
      </c>
      <c r="S84">
        <v>6.6483721528816435</v>
      </c>
      <c r="T84">
        <v>0</v>
      </c>
      <c r="U84">
        <v>277.33036383872269</v>
      </c>
      <c r="V84">
        <v>4.7915285972453869</v>
      </c>
      <c r="W84">
        <v>8.6801284153820149</v>
      </c>
      <c r="X84">
        <v>37.675152849754369</v>
      </c>
      <c r="Y84">
        <v>0</v>
      </c>
      <c r="Z84">
        <v>1.6738727238572322</v>
      </c>
      <c r="AA84">
        <v>0</v>
      </c>
      <c r="AB84">
        <v>0.86252857858484644</v>
      </c>
      <c r="AC84">
        <v>2.5015683237319974</v>
      </c>
      <c r="AD84">
        <v>0</v>
      </c>
      <c r="AE84">
        <v>0</v>
      </c>
      <c r="AF84">
        <v>0</v>
      </c>
      <c r="AG84">
        <v>0</v>
      </c>
      <c r="AH84">
        <v>7.7206342867877265</v>
      </c>
      <c r="AI84">
        <v>0</v>
      </c>
      <c r="AJ84">
        <v>0</v>
      </c>
      <c r="AK84">
        <v>6.5939268159048217</v>
      </c>
      <c r="AL84">
        <v>0</v>
      </c>
      <c r="AM84">
        <v>1.3628772863702778</v>
      </c>
      <c r="AN84">
        <v>0</v>
      </c>
      <c r="AO84">
        <v>0</v>
      </c>
      <c r="AP84">
        <v>6.5434821540388224E-2</v>
      </c>
      <c r="AQ84">
        <v>0</v>
      </c>
      <c r="AR84">
        <v>12.265566161552911</v>
      </c>
      <c r="AS84">
        <v>8.1467488687121676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29.237815543346692</v>
      </c>
      <c r="BB84">
        <f t="shared" si="1"/>
        <v>670.23145582858444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165.58187978544302</v>
      </c>
      <c r="L85">
        <v>43.800627320594394</v>
      </c>
      <c r="M85">
        <v>0</v>
      </c>
      <c r="N85">
        <v>29.784247474037624</v>
      </c>
      <c r="O85">
        <v>24.989745515204767</v>
      </c>
      <c r="P85">
        <v>42.827290494827785</v>
      </c>
      <c r="Q85">
        <v>5.5091558221231702</v>
      </c>
      <c r="R85">
        <v>10.657621238672013</v>
      </c>
      <c r="S85">
        <v>6.6483721528816435</v>
      </c>
      <c r="T85">
        <v>0</v>
      </c>
      <c r="U85">
        <v>277.33036383872269</v>
      </c>
      <c r="V85">
        <v>4.7915285972453869</v>
      </c>
      <c r="W85">
        <v>8.6801284153820149</v>
      </c>
      <c r="X85">
        <v>37.675152849754369</v>
      </c>
      <c r="Y85">
        <v>0</v>
      </c>
      <c r="Z85">
        <v>1.6738727238572322</v>
      </c>
      <c r="AA85">
        <v>0</v>
      </c>
      <c r="AB85">
        <v>0.86252857858484644</v>
      </c>
      <c r="AC85">
        <v>2.5015683237319974</v>
      </c>
      <c r="AD85">
        <v>0</v>
      </c>
      <c r="AE85">
        <v>0</v>
      </c>
      <c r="AF85">
        <v>0</v>
      </c>
      <c r="AG85">
        <v>0</v>
      </c>
      <c r="AH85">
        <v>4.8864774295554163</v>
      </c>
      <c r="AI85">
        <v>0</v>
      </c>
      <c r="AJ85">
        <v>0</v>
      </c>
      <c r="AK85">
        <v>6.5939268159048217</v>
      </c>
      <c r="AL85">
        <v>0</v>
      </c>
      <c r="AM85">
        <v>1.3628772863702778</v>
      </c>
      <c r="AN85">
        <v>0</v>
      </c>
      <c r="AO85">
        <v>0</v>
      </c>
      <c r="AP85">
        <v>6.5434821540388224E-2</v>
      </c>
      <c r="AQ85">
        <v>0</v>
      </c>
      <c r="AR85">
        <v>10.29179689417658</v>
      </c>
      <c r="AS85">
        <v>8.1467488687121676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29.036844231338051</v>
      </c>
      <c r="BB85">
        <f t="shared" si="1"/>
        <v>665.62450101598449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165.58187978544302</v>
      </c>
      <c r="L86">
        <v>43.800627320594394</v>
      </c>
      <c r="M86">
        <v>0</v>
      </c>
      <c r="N86">
        <v>29.784247474037624</v>
      </c>
      <c r="O86">
        <v>24.989745515204767</v>
      </c>
      <c r="P86">
        <v>42.827290494827785</v>
      </c>
      <c r="Q86">
        <v>5.5091558221231702</v>
      </c>
      <c r="R86">
        <v>10.657621238672013</v>
      </c>
      <c r="S86">
        <v>6.6483721528816435</v>
      </c>
      <c r="T86">
        <v>0</v>
      </c>
      <c r="U86">
        <v>277.33036383872269</v>
      </c>
      <c r="V86">
        <v>4.7915285972453869</v>
      </c>
      <c r="W86">
        <v>8.6801284153820149</v>
      </c>
      <c r="X86">
        <v>37.675152849754369</v>
      </c>
      <c r="Y86">
        <v>0</v>
      </c>
      <c r="Z86">
        <v>1.6738727238572322</v>
      </c>
      <c r="AA86">
        <v>0</v>
      </c>
      <c r="AB86">
        <v>0.86252857858484644</v>
      </c>
      <c r="AC86">
        <v>2.5015683237319974</v>
      </c>
      <c r="AD86">
        <v>0</v>
      </c>
      <c r="AE86">
        <v>0</v>
      </c>
      <c r="AF86">
        <v>0</v>
      </c>
      <c r="AG86">
        <v>0</v>
      </c>
      <c r="AH86">
        <v>4.8864774295554163</v>
      </c>
      <c r="AI86">
        <v>0</v>
      </c>
      <c r="AJ86">
        <v>0</v>
      </c>
      <c r="AK86">
        <v>6.5939268159048217</v>
      </c>
      <c r="AL86">
        <v>0</v>
      </c>
      <c r="AM86">
        <v>1.3628772863702778</v>
      </c>
      <c r="AN86">
        <v>0</v>
      </c>
      <c r="AO86">
        <v>0</v>
      </c>
      <c r="AP86">
        <v>6.5434821540388224E-2</v>
      </c>
      <c r="AQ86">
        <v>0</v>
      </c>
      <c r="AR86">
        <v>10.29179689417658</v>
      </c>
      <c r="AS86">
        <v>8.1467488687121676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29.036844231338051</v>
      </c>
      <c r="BB86">
        <f t="shared" si="1"/>
        <v>665.62450101598449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165.58187978544302</v>
      </c>
      <c r="L87">
        <v>43.800627320594394</v>
      </c>
      <c r="M87">
        <v>0</v>
      </c>
      <c r="N87">
        <v>29.784247474037624</v>
      </c>
      <c r="O87">
        <v>24.989745515204767</v>
      </c>
      <c r="P87">
        <v>42.827290494827785</v>
      </c>
      <c r="Q87">
        <v>5.3528040410092848</v>
      </c>
      <c r="R87">
        <v>10.657621238672013</v>
      </c>
      <c r="S87">
        <v>6.6483721528816435</v>
      </c>
      <c r="T87">
        <v>0</v>
      </c>
      <c r="U87">
        <v>277.33036383872269</v>
      </c>
      <c r="V87">
        <v>4.7915285972453869</v>
      </c>
      <c r="W87">
        <v>8.6801284153820149</v>
      </c>
      <c r="X87">
        <v>37.675152849754369</v>
      </c>
      <c r="Y87">
        <v>0</v>
      </c>
      <c r="Z87">
        <v>1.6738727238572322</v>
      </c>
      <c r="AA87">
        <v>0</v>
      </c>
      <c r="AB87">
        <v>0.86252857858484644</v>
      </c>
      <c r="AC87">
        <v>2.5015683237319974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6.5939268159048217</v>
      </c>
      <c r="AL87">
        <v>0</v>
      </c>
      <c r="AM87">
        <v>1.3628772863702778</v>
      </c>
      <c r="AN87">
        <v>0</v>
      </c>
      <c r="AO87">
        <v>0</v>
      </c>
      <c r="AP87">
        <v>6.5434821540388224E-2</v>
      </c>
      <c r="AQ87">
        <v>0</v>
      </c>
      <c r="AR87">
        <v>11.278681527864746</v>
      </c>
      <c r="AS87">
        <v>8.1467488687121676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28.867305748020236</v>
      </c>
      <c r="BB87">
        <f t="shared" si="1"/>
        <v>661.73809492232101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165.58187978544302</v>
      </c>
      <c r="L88">
        <v>43.800627320594394</v>
      </c>
      <c r="M88">
        <v>0</v>
      </c>
      <c r="N88">
        <v>29.784247474037624</v>
      </c>
      <c r="O88">
        <v>24.989745515204767</v>
      </c>
      <c r="P88">
        <v>42.827290494827785</v>
      </c>
      <c r="Q88">
        <v>5.3528040410092848</v>
      </c>
      <c r="R88">
        <v>10.657621238672013</v>
      </c>
      <c r="S88">
        <v>6.6483721528816435</v>
      </c>
      <c r="T88">
        <v>0</v>
      </c>
      <c r="U88">
        <v>277.33036383872269</v>
      </c>
      <c r="V88">
        <v>4.7915285972453869</v>
      </c>
      <c r="W88">
        <v>8.6801284153820149</v>
      </c>
      <c r="X88">
        <v>37.675152849754369</v>
      </c>
      <c r="Y88">
        <v>0</v>
      </c>
      <c r="Z88">
        <v>1.6738727238572322</v>
      </c>
      <c r="AA88">
        <v>0.96849547902316835</v>
      </c>
      <c r="AB88">
        <v>0.86252857858484644</v>
      </c>
      <c r="AC88">
        <v>2.5015683237319974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6.5939268159048217</v>
      </c>
      <c r="AL88">
        <v>0</v>
      </c>
      <c r="AM88">
        <v>1.3628772863702778</v>
      </c>
      <c r="AN88">
        <v>0</v>
      </c>
      <c r="AO88">
        <v>0</v>
      </c>
      <c r="AP88">
        <v>6.5434821540388224E-2</v>
      </c>
      <c r="AQ88">
        <v>0</v>
      </c>
      <c r="AR88">
        <v>11.278681527864746</v>
      </c>
      <c r="AS88">
        <v>8.1467488687121676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28.9077888590434</v>
      </c>
      <c r="BB88">
        <f t="shared" si="1"/>
        <v>662.66610729032107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165.58187978544302</v>
      </c>
      <c r="L89">
        <v>43.800627320594394</v>
      </c>
      <c r="M89">
        <v>0</v>
      </c>
      <c r="N89">
        <v>29.784247474037624</v>
      </c>
      <c r="O89">
        <v>24.989745515204767</v>
      </c>
      <c r="P89">
        <v>42.827290494827785</v>
      </c>
      <c r="Q89">
        <v>5.3528040410092848</v>
      </c>
      <c r="R89">
        <v>10.657621238672013</v>
      </c>
      <c r="S89">
        <v>6.6483721528816435</v>
      </c>
      <c r="T89">
        <v>0</v>
      </c>
      <c r="U89">
        <v>277.33036383872269</v>
      </c>
      <c r="V89">
        <v>4.7915285972453869</v>
      </c>
      <c r="W89">
        <v>8.6854308762344168</v>
      </c>
      <c r="X89">
        <v>37.675152849754369</v>
      </c>
      <c r="Y89">
        <v>0</v>
      </c>
      <c r="Z89">
        <v>1.6738727238572322</v>
      </c>
      <c r="AA89">
        <v>3.5713269463577535</v>
      </c>
      <c r="AB89">
        <v>0.86252857858484644</v>
      </c>
      <c r="AC89">
        <v>2.5015683237319974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6.5939268159048217</v>
      </c>
      <c r="AL89">
        <v>0</v>
      </c>
      <c r="AM89">
        <v>1.3628772863702778</v>
      </c>
      <c r="AN89">
        <v>0</v>
      </c>
      <c r="AO89">
        <v>0</v>
      </c>
      <c r="AP89">
        <v>6.5434821540388224E-2</v>
      </c>
      <c r="AQ89">
        <v>0</v>
      </c>
      <c r="AR89">
        <v>11.842615604257981</v>
      </c>
      <c r="AS89">
        <v>8.1467488687121676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29.040381301634852</v>
      </c>
      <c r="BB89">
        <f t="shared" si="1"/>
        <v>665.70558285230982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165.58187978544302</v>
      </c>
      <c r="L90">
        <v>43.800627320594394</v>
      </c>
      <c r="M90">
        <v>0</v>
      </c>
      <c r="N90">
        <v>29.784247474037624</v>
      </c>
      <c r="O90">
        <v>24.989745515204767</v>
      </c>
      <c r="P90">
        <v>42.827290494827785</v>
      </c>
      <c r="Q90">
        <v>5.3528040410092848</v>
      </c>
      <c r="R90">
        <v>10.657621238672013</v>
      </c>
      <c r="S90">
        <v>6.6483721528816435</v>
      </c>
      <c r="T90">
        <v>0</v>
      </c>
      <c r="U90">
        <v>277.33036383872269</v>
      </c>
      <c r="V90">
        <v>4.7915285972453869</v>
      </c>
      <c r="W90">
        <v>8.6854308762344168</v>
      </c>
      <c r="X90">
        <v>37.675152849754369</v>
      </c>
      <c r="Y90">
        <v>0</v>
      </c>
      <c r="Z90">
        <v>1.6738727238572322</v>
      </c>
      <c r="AA90">
        <v>7.1765515737841783</v>
      </c>
      <c r="AB90">
        <v>0.86252857858484644</v>
      </c>
      <c r="AC90">
        <v>2.5015683237319974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6.5939268159048217</v>
      </c>
      <c r="AL90">
        <v>0</v>
      </c>
      <c r="AM90">
        <v>1.3628772863702778</v>
      </c>
      <c r="AN90">
        <v>0</v>
      </c>
      <c r="AO90">
        <v>0</v>
      </c>
      <c r="AP90">
        <v>6.5434821540388224E-2</v>
      </c>
      <c r="AQ90">
        <v>0</v>
      </c>
      <c r="AR90">
        <v>11.842615604257981</v>
      </c>
      <c r="AS90">
        <v>8.1467488687121676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29.191079691061283</v>
      </c>
      <c r="BB90">
        <f t="shared" si="1"/>
        <v>669.16010909030979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165.58187978544302</v>
      </c>
      <c r="L91">
        <v>43.800627320594394</v>
      </c>
      <c r="M91">
        <v>0</v>
      </c>
      <c r="N91">
        <v>29.784247474037624</v>
      </c>
      <c r="O91">
        <v>24.989745515204767</v>
      </c>
      <c r="P91">
        <v>42.827290494827785</v>
      </c>
      <c r="Q91">
        <v>5.3528040410092848</v>
      </c>
      <c r="R91">
        <v>10.657621238672013</v>
      </c>
      <c r="S91">
        <v>6.6466402609694653</v>
      </c>
      <c r="T91">
        <v>0</v>
      </c>
      <c r="U91">
        <v>277.33036383872269</v>
      </c>
      <c r="V91">
        <v>4.7915285972453869</v>
      </c>
      <c r="W91">
        <v>8.6854308762344168</v>
      </c>
      <c r="X91">
        <v>37.675152849754369</v>
      </c>
      <c r="Y91">
        <v>0</v>
      </c>
      <c r="Z91">
        <v>1.6738727238572322</v>
      </c>
      <c r="AA91">
        <v>7.1765515737841783</v>
      </c>
      <c r="AB91">
        <v>0.86252857858484644</v>
      </c>
      <c r="AC91">
        <v>2.5015683237319974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6.5939268159048217</v>
      </c>
      <c r="AL91">
        <v>0</v>
      </c>
      <c r="AM91">
        <v>1.3628772863702778</v>
      </c>
      <c r="AN91">
        <v>0</v>
      </c>
      <c r="AO91">
        <v>0</v>
      </c>
      <c r="AP91">
        <v>6.5434821540388224E-2</v>
      </c>
      <c r="AQ91">
        <v>0</v>
      </c>
      <c r="AR91">
        <v>11.842615604257981</v>
      </c>
      <c r="AS91">
        <v>8.1467488687121676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29.191007297979354</v>
      </c>
      <c r="BB91">
        <f t="shared" si="1"/>
        <v>669.15844959147967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165.58187978544302</v>
      </c>
      <c r="L92">
        <v>43.800627320594394</v>
      </c>
      <c r="M92">
        <v>0</v>
      </c>
      <c r="N92">
        <v>29.784247474037624</v>
      </c>
      <c r="O92">
        <v>24.989745515204767</v>
      </c>
      <c r="P92">
        <v>42.827290494827785</v>
      </c>
      <c r="Q92">
        <v>5.3528040410092848</v>
      </c>
      <c r="R92">
        <v>10.657621238672013</v>
      </c>
      <c r="S92">
        <v>6.6483721528816435</v>
      </c>
      <c r="T92">
        <v>0</v>
      </c>
      <c r="U92">
        <v>277.33036383872269</v>
      </c>
      <c r="V92">
        <v>4.7915285972453869</v>
      </c>
      <c r="W92">
        <v>8.6854308762344168</v>
      </c>
      <c r="X92">
        <v>37.675152849754369</v>
      </c>
      <c r="Y92">
        <v>0</v>
      </c>
      <c r="Z92">
        <v>1.6738727238572322</v>
      </c>
      <c r="AA92">
        <v>7.1765515737841783</v>
      </c>
      <c r="AB92">
        <v>0.86252857858484644</v>
      </c>
      <c r="AC92">
        <v>2.5015683237319974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6.5939268159048217</v>
      </c>
      <c r="AL92">
        <v>0</v>
      </c>
      <c r="AM92">
        <v>1.3628772863702778</v>
      </c>
      <c r="AN92">
        <v>0</v>
      </c>
      <c r="AO92">
        <v>0</v>
      </c>
      <c r="AP92">
        <v>6.5434821540388224E-2</v>
      </c>
      <c r="AQ92">
        <v>0</v>
      </c>
      <c r="AR92">
        <v>11.842615604257981</v>
      </c>
      <c r="AS92">
        <v>8.1467488687121676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29.191079691061283</v>
      </c>
      <c r="BB92">
        <f t="shared" si="1"/>
        <v>669.16010909030979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164.74538804556624</v>
      </c>
      <c r="L93">
        <v>43.800627320594394</v>
      </c>
      <c r="M93">
        <v>0</v>
      </c>
      <c r="N93">
        <v>29.784247474037624</v>
      </c>
      <c r="O93">
        <v>24.989745515204767</v>
      </c>
      <c r="P93">
        <v>42.827290494827785</v>
      </c>
      <c r="Q93">
        <v>5.3528040410092848</v>
      </c>
      <c r="R93">
        <v>10.657621238672013</v>
      </c>
      <c r="S93">
        <v>6.6483721528816435</v>
      </c>
      <c r="T93">
        <v>0</v>
      </c>
      <c r="U93">
        <v>277.33036383872269</v>
      </c>
      <c r="V93">
        <v>4.7915285972453869</v>
      </c>
      <c r="W93">
        <v>8.6854308762344168</v>
      </c>
      <c r="X93">
        <v>37.675152849754369</v>
      </c>
      <c r="Y93">
        <v>0</v>
      </c>
      <c r="Z93">
        <v>1.6738727238572322</v>
      </c>
      <c r="AA93">
        <v>7.1765515737841783</v>
      </c>
      <c r="AB93">
        <v>0.86252857858484644</v>
      </c>
      <c r="AC93">
        <v>0.39498441765810888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6.5939268159048217</v>
      </c>
      <c r="AL93">
        <v>0</v>
      </c>
      <c r="AM93">
        <v>1.3628772863702778</v>
      </c>
      <c r="AN93">
        <v>0</v>
      </c>
      <c r="AO93">
        <v>0</v>
      </c>
      <c r="AP93">
        <v>6.5434821540388224E-2</v>
      </c>
      <c r="AQ93">
        <v>0</v>
      </c>
      <c r="AR93">
        <v>11.278681527864746</v>
      </c>
      <c r="AS93">
        <v>8.1467488687121676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29.044486684667319</v>
      </c>
      <c r="BB93">
        <f t="shared" si="1"/>
        <v>665.79969237435989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151.09522921708873</v>
      </c>
      <c r="L94">
        <v>43.800627320594394</v>
      </c>
      <c r="M94">
        <v>0</v>
      </c>
      <c r="N94">
        <v>29.784247474037624</v>
      </c>
      <c r="O94">
        <v>24.989745515204767</v>
      </c>
      <c r="P94">
        <v>42.827290494827785</v>
      </c>
      <c r="Q94">
        <v>5.3528040410092848</v>
      </c>
      <c r="R94">
        <v>10.657621238672013</v>
      </c>
      <c r="S94">
        <v>6.6483721528816435</v>
      </c>
      <c r="T94">
        <v>0</v>
      </c>
      <c r="U94">
        <v>277.33036383872269</v>
      </c>
      <c r="V94">
        <v>4.7915285972453869</v>
      </c>
      <c r="W94">
        <v>8.6854308762344168</v>
      </c>
      <c r="X94">
        <v>37.675152849754369</v>
      </c>
      <c r="Y94">
        <v>0</v>
      </c>
      <c r="Z94">
        <v>1.6738727238572322</v>
      </c>
      <c r="AA94">
        <v>7.1765515737841783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6.5939268159048217</v>
      </c>
      <c r="AL94">
        <v>0</v>
      </c>
      <c r="AM94">
        <v>1.3628772863702778</v>
      </c>
      <c r="AN94">
        <v>0</v>
      </c>
      <c r="AO94">
        <v>0</v>
      </c>
      <c r="AP94">
        <v>6.5434821540388224E-2</v>
      </c>
      <c r="AQ94">
        <v>0</v>
      </c>
      <c r="AR94">
        <v>11.278681527864746</v>
      </c>
      <c r="AS94">
        <v>8.1467488687121676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28.42134600239401</v>
      </c>
      <c r="BB94">
        <f t="shared" si="1"/>
        <v>651.51516123191277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137.43491821527451</v>
      </c>
      <c r="L95">
        <v>43.800627320594394</v>
      </c>
      <c r="M95">
        <v>0</v>
      </c>
      <c r="N95">
        <v>29.784247474037624</v>
      </c>
      <c r="O95">
        <v>24.989745515204767</v>
      </c>
      <c r="P95">
        <v>42.827290494827785</v>
      </c>
      <c r="Q95">
        <v>5.3528040410092848</v>
      </c>
      <c r="R95">
        <v>10.657621238672013</v>
      </c>
      <c r="S95">
        <v>6.6483721528816435</v>
      </c>
      <c r="T95">
        <v>0</v>
      </c>
      <c r="U95">
        <v>277.33036383872269</v>
      </c>
      <c r="V95">
        <v>4.7915285972453869</v>
      </c>
      <c r="W95">
        <v>8.6854308762344168</v>
      </c>
      <c r="X95">
        <v>37.675152849754369</v>
      </c>
      <c r="Y95">
        <v>0</v>
      </c>
      <c r="Z95">
        <v>1.6738727238572322</v>
      </c>
      <c r="AA95">
        <v>3.5713269463577535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6.5939268159048217</v>
      </c>
      <c r="AL95">
        <v>0</v>
      </c>
      <c r="AM95">
        <v>1.3628772863702778</v>
      </c>
      <c r="AN95">
        <v>0</v>
      </c>
      <c r="AO95">
        <v>0</v>
      </c>
      <c r="AP95">
        <v>6.5434821540388224E-2</v>
      </c>
      <c r="AQ95">
        <v>0</v>
      </c>
      <c r="AR95">
        <v>11.278681527864746</v>
      </c>
      <c r="AS95">
        <v>8.1467488687121676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27.699646613091737</v>
      </c>
      <c r="BB95">
        <f t="shared" si="1"/>
        <v>634.97132499197426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123.77458256037082</v>
      </c>
      <c r="L96">
        <v>43.800627320594394</v>
      </c>
      <c r="M96">
        <v>0</v>
      </c>
      <c r="N96">
        <v>29.784247474037624</v>
      </c>
      <c r="O96">
        <v>24.989745515204767</v>
      </c>
      <c r="P96">
        <v>42.827290494827785</v>
      </c>
      <c r="Q96">
        <v>5.3032591378077374</v>
      </c>
      <c r="R96">
        <v>10.657621238672013</v>
      </c>
      <c r="S96">
        <v>6.6467358296509049</v>
      </c>
      <c r="T96">
        <v>0</v>
      </c>
      <c r="U96">
        <v>277.33036383872269</v>
      </c>
      <c r="V96">
        <v>4.7915285972453869</v>
      </c>
      <c r="W96">
        <v>8.6854308762344168</v>
      </c>
      <c r="X96">
        <v>37.675152849754369</v>
      </c>
      <c r="Y96">
        <v>0</v>
      </c>
      <c r="Z96">
        <v>1.6738727238572322</v>
      </c>
      <c r="AA96">
        <v>1.1702653704863284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6.5939268159048217</v>
      </c>
      <c r="AL96">
        <v>0</v>
      </c>
      <c r="AM96">
        <v>1.3628772863702778</v>
      </c>
      <c r="AN96">
        <v>0</v>
      </c>
      <c r="AO96">
        <v>0</v>
      </c>
      <c r="AP96">
        <v>6.5434821540388224E-2</v>
      </c>
      <c r="AQ96">
        <v>0</v>
      </c>
      <c r="AR96">
        <v>11.278681527864746</v>
      </c>
      <c r="AS96">
        <v>8.1467488687121676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27.02614083358047</v>
      </c>
      <c r="BB96">
        <f t="shared" si="1"/>
        <v>619.53225231427814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110.11156230280237</v>
      </c>
      <c r="L97">
        <v>43.800627320594394</v>
      </c>
      <c r="M97">
        <v>0</v>
      </c>
      <c r="N97">
        <v>29.784247474037624</v>
      </c>
      <c r="O97">
        <v>24.989745515204767</v>
      </c>
      <c r="P97">
        <v>42.827290494827785</v>
      </c>
      <c r="Q97">
        <v>5.3032591378077374</v>
      </c>
      <c r="R97">
        <v>10.657621238672013</v>
      </c>
      <c r="S97">
        <v>6.6467358296509049</v>
      </c>
      <c r="T97">
        <v>0</v>
      </c>
      <c r="U97">
        <v>277.33036383872269</v>
      </c>
      <c r="V97">
        <v>4.7915285972453869</v>
      </c>
      <c r="W97">
        <v>8.6854308762344168</v>
      </c>
      <c r="X97">
        <v>37.675152849754369</v>
      </c>
      <c r="Y97">
        <v>0</v>
      </c>
      <c r="Z97">
        <v>1.6738727238572322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6.5939268159048217</v>
      </c>
      <c r="AL97">
        <v>0</v>
      </c>
      <c r="AM97">
        <v>1.3628772863702778</v>
      </c>
      <c r="AN97">
        <v>0</v>
      </c>
      <c r="AO97">
        <v>0</v>
      </c>
      <c r="AP97">
        <v>6.5434821540388224E-2</v>
      </c>
      <c r="AQ97">
        <v>0</v>
      </c>
      <c r="AR97">
        <v>10.15081337507827</v>
      </c>
      <c r="AS97">
        <v>8.1467488687121676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26.358964605541317</v>
      </c>
      <c r="BB97">
        <f t="shared" si="1"/>
        <v>604.23827476147619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97.223743942353579</v>
      </c>
      <c r="L98">
        <v>43.800627320594394</v>
      </c>
      <c r="M98">
        <v>0</v>
      </c>
      <c r="N98">
        <v>29.784247474037624</v>
      </c>
      <c r="O98">
        <v>24.989745515204767</v>
      </c>
      <c r="P98">
        <v>42.827290494827785</v>
      </c>
      <c r="Q98">
        <v>5.3032591378077374</v>
      </c>
      <c r="R98">
        <v>10.657621238672013</v>
      </c>
      <c r="S98">
        <v>6.6467358296509049</v>
      </c>
      <c r="T98">
        <v>0</v>
      </c>
      <c r="U98">
        <v>277.33036383872269</v>
      </c>
      <c r="V98">
        <v>4.7915285972453869</v>
      </c>
      <c r="W98">
        <v>8.6854308762344168</v>
      </c>
      <c r="X98">
        <v>37.675152849754369</v>
      </c>
      <c r="Y98">
        <v>0</v>
      </c>
      <c r="Z98">
        <v>1.6738727238572322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6.5939268159048217</v>
      </c>
      <c r="AL98">
        <v>0</v>
      </c>
      <c r="AM98">
        <v>1.3628772863702778</v>
      </c>
      <c r="AN98">
        <v>0</v>
      </c>
      <c r="AO98">
        <v>0</v>
      </c>
      <c r="AP98">
        <v>6.5434821540388224E-2</v>
      </c>
      <c r="AQ98">
        <v>0</v>
      </c>
      <c r="AR98">
        <v>10.15081337507827</v>
      </c>
      <c r="AS98">
        <v>8.1467488687121676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25.82025379807456</v>
      </c>
      <c r="BB98">
        <f t="shared" si="1"/>
        <v>591.8891672084942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3.8693734119137457</v>
      </c>
      <c r="L99">
        <f t="shared" si="2"/>
        <v>1.0512188468965376</v>
      </c>
      <c r="M99">
        <f t="shared" si="2"/>
        <v>0</v>
      </c>
      <c r="N99">
        <f t="shared" si="2"/>
        <v>0.71482193937690364</v>
      </c>
      <c r="O99">
        <f t="shared" si="2"/>
        <v>0.59975389236491461</v>
      </c>
      <c r="P99">
        <f t="shared" si="2"/>
        <v>0.92161815809306413</v>
      </c>
      <c r="Q99">
        <f t="shared" si="2"/>
        <v>0.13061372390875339</v>
      </c>
      <c r="R99">
        <f t="shared" si="2"/>
        <v>0.25579779520224688</v>
      </c>
      <c r="S99">
        <f t="shared" si="2"/>
        <v>0.1592322962735474</v>
      </c>
      <c r="T99">
        <f t="shared" si="2"/>
        <v>0</v>
      </c>
      <c r="U99">
        <f t="shared" si="2"/>
        <v>6.6559287321293397</v>
      </c>
      <c r="V99">
        <f t="shared" si="2"/>
        <v>0.11540070797138792</v>
      </c>
      <c r="W99">
        <f t="shared" si="2"/>
        <v>0.21158031765447941</v>
      </c>
      <c r="X99">
        <f t="shared" si="2"/>
        <v>0.90420603684129519</v>
      </c>
      <c r="Y99">
        <f t="shared" si="2"/>
        <v>0</v>
      </c>
      <c r="Z99">
        <f t="shared" si="2"/>
        <v>4.5832591755896497E-2</v>
      </c>
      <c r="AA99">
        <f t="shared" si="2"/>
        <v>5.0440455140367324E-2</v>
      </c>
      <c r="AB99">
        <f t="shared" si="2"/>
        <v>4.7487373017532905E-2</v>
      </c>
      <c r="AC99">
        <f t="shared" si="2"/>
        <v>3.1684339109267372E-2</v>
      </c>
      <c r="AD99">
        <f t="shared" si="2"/>
        <v>2.7082435362606967E-2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0.16369699382521921</v>
      </c>
      <c r="AI99">
        <f t="shared" si="2"/>
        <v>6.9101328810269244E-3</v>
      </c>
      <c r="AJ99">
        <f t="shared" si="2"/>
        <v>0</v>
      </c>
      <c r="AK99">
        <f t="shared" si="2"/>
        <v>0.15825424358171575</v>
      </c>
      <c r="AL99">
        <f t="shared" si="2"/>
        <v>0</v>
      </c>
      <c r="AM99">
        <f t="shared" si="2"/>
        <v>7.994514773137143E-2</v>
      </c>
      <c r="AN99">
        <f t="shared" si="2"/>
        <v>0</v>
      </c>
      <c r="AO99">
        <f t="shared" si="2"/>
        <v>0</v>
      </c>
      <c r="AP99">
        <f t="shared" si="2"/>
        <v>6.0690735347526678E-3</v>
      </c>
      <c r="AQ99">
        <f t="shared" si="2"/>
        <v>0</v>
      </c>
      <c r="AR99">
        <f t="shared" si="2"/>
        <v>0.2797113018910457</v>
      </c>
      <c r="AS99">
        <f t="shared" si="2"/>
        <v>0.19455997170632433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0.6972749925792272</v>
      </c>
      <c r="BB99">
        <f t="shared" si="1"/>
        <v>15.983944925584119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9.4030216748684552</v>
      </c>
      <c r="L3">
        <v>388.46180956050699</v>
      </c>
      <c r="M3">
        <v>27.937307003388341</v>
      </c>
      <c r="N3">
        <v>35.993647350369926</v>
      </c>
      <c r="O3">
        <v>0</v>
      </c>
      <c r="P3">
        <v>22.967425523571947</v>
      </c>
      <c r="Q3">
        <v>6.8975351992254623</v>
      </c>
      <c r="R3">
        <v>12.876239361644993</v>
      </c>
      <c r="S3">
        <v>8.0375544661814509</v>
      </c>
      <c r="T3">
        <v>0</v>
      </c>
      <c r="U3">
        <v>21.52978627979547</v>
      </c>
      <c r="V3">
        <v>5.792135194723512</v>
      </c>
      <c r="W3">
        <v>10.202738362847604</v>
      </c>
      <c r="X3">
        <v>45.514177279602556</v>
      </c>
      <c r="Y3">
        <v>0</v>
      </c>
      <c r="Z3">
        <v>2.0218273688165307</v>
      </c>
      <c r="AA3">
        <v>0</v>
      </c>
      <c r="AB3">
        <v>0</v>
      </c>
      <c r="AC3">
        <v>0</v>
      </c>
      <c r="AD3">
        <v>0</v>
      </c>
      <c r="AE3">
        <v>0</v>
      </c>
      <c r="AF3">
        <v>2.5165353208098513</v>
      </c>
      <c r="AG3">
        <v>12.879128047589228</v>
      </c>
      <c r="AH3">
        <v>0</v>
      </c>
      <c r="AI3">
        <v>0</v>
      </c>
      <c r="AJ3">
        <v>0</v>
      </c>
      <c r="AK3">
        <v>7.9653360206637442</v>
      </c>
      <c r="AL3">
        <v>0</v>
      </c>
      <c r="AM3">
        <v>4.9303128083907319</v>
      </c>
      <c r="AN3">
        <v>0.75617496681277396</v>
      </c>
      <c r="AO3">
        <v>0</v>
      </c>
      <c r="AP3">
        <v>7.9037020663744517E-2</v>
      </c>
      <c r="AQ3">
        <v>0</v>
      </c>
      <c r="AR3">
        <v>13.623226349405135</v>
      </c>
      <c r="AS3">
        <v>9.9597631538300977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27.184409225512965</v>
      </c>
      <c r="BB3">
        <f>SUM(B3:AZ3)-BA3</f>
        <v>623.1603090881955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9.4030216748684552</v>
      </c>
      <c r="L4">
        <v>388.46180956050699</v>
      </c>
      <c r="M4">
        <v>27.937307003388341</v>
      </c>
      <c r="N4">
        <v>35.993647350369926</v>
      </c>
      <c r="O4">
        <v>0</v>
      </c>
      <c r="P4">
        <v>22.967425523571947</v>
      </c>
      <c r="Q4">
        <v>6.6497220482849793</v>
      </c>
      <c r="R4">
        <v>12.876239361644993</v>
      </c>
      <c r="S4">
        <v>8.0377257578148722</v>
      </c>
      <c r="T4">
        <v>0</v>
      </c>
      <c r="U4">
        <v>21.52978627979547</v>
      </c>
      <c r="V4">
        <v>5.792135194723512</v>
      </c>
      <c r="W4">
        <v>10.202738362847604</v>
      </c>
      <c r="X4">
        <v>45.513426424634687</v>
      </c>
      <c r="Y4">
        <v>0</v>
      </c>
      <c r="Z4">
        <v>2.0218273688165307</v>
      </c>
      <c r="AA4">
        <v>0</v>
      </c>
      <c r="AB4">
        <v>0</v>
      </c>
      <c r="AC4">
        <v>0</v>
      </c>
      <c r="AD4">
        <v>0</v>
      </c>
      <c r="AE4">
        <v>0</v>
      </c>
      <c r="AF4">
        <v>2.5165353208098513</v>
      </c>
      <c r="AG4">
        <v>12.879128047589228</v>
      </c>
      <c r="AH4">
        <v>0</v>
      </c>
      <c r="AI4">
        <v>0</v>
      </c>
      <c r="AJ4">
        <v>0</v>
      </c>
      <c r="AK4">
        <v>7.9653360206637442</v>
      </c>
      <c r="AL4">
        <v>0</v>
      </c>
      <c r="AM4">
        <v>4.9303128083907319</v>
      </c>
      <c r="AN4">
        <v>0.75617496681277396</v>
      </c>
      <c r="AO4">
        <v>0</v>
      </c>
      <c r="AP4">
        <v>7.9037020663744517E-2</v>
      </c>
      <c r="AQ4">
        <v>0</v>
      </c>
      <c r="AR4">
        <v>13.623226349405135</v>
      </c>
      <c r="AS4">
        <v>9.9597631538300977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27.174026410056278</v>
      </c>
      <c r="BB4">
        <f t="shared" ref="BB4:BB67" si="0">SUM(B4:AZ4)-BA4</f>
        <v>622.9222991893771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9.4030216748684552</v>
      </c>
      <c r="L5">
        <v>388.46180956050699</v>
      </c>
      <c r="M5">
        <v>27.937307003388341</v>
      </c>
      <c r="N5">
        <v>35.993647350369926</v>
      </c>
      <c r="O5">
        <v>0</v>
      </c>
      <c r="P5">
        <v>22.967425523571947</v>
      </c>
      <c r="Q5">
        <v>6.6497220482849793</v>
      </c>
      <c r="R5">
        <v>12.87327035212355</v>
      </c>
      <c r="S5">
        <v>8.0375544661814509</v>
      </c>
      <c r="T5">
        <v>0</v>
      </c>
      <c r="U5">
        <v>21.52978627979547</v>
      </c>
      <c r="V5">
        <v>5.7932492074019457</v>
      </c>
      <c r="W5">
        <v>10.202738362847604</v>
      </c>
      <c r="X5">
        <v>45.513426424634687</v>
      </c>
      <c r="Y5">
        <v>0</v>
      </c>
      <c r="Z5">
        <v>2.0218273688165307</v>
      </c>
      <c r="AA5">
        <v>0</v>
      </c>
      <c r="AB5">
        <v>0</v>
      </c>
      <c r="AC5">
        <v>0</v>
      </c>
      <c r="AD5">
        <v>0</v>
      </c>
      <c r="AE5">
        <v>0</v>
      </c>
      <c r="AF5">
        <v>2.5165353208098513</v>
      </c>
      <c r="AG5">
        <v>12.879128047589228</v>
      </c>
      <c r="AH5">
        <v>0</v>
      </c>
      <c r="AI5">
        <v>0</v>
      </c>
      <c r="AJ5">
        <v>0</v>
      </c>
      <c r="AK5">
        <v>7.9653360206637442</v>
      </c>
      <c r="AL5">
        <v>0</v>
      </c>
      <c r="AM5">
        <v>4.9303128083907319</v>
      </c>
      <c r="AN5">
        <v>0.75617496681277396</v>
      </c>
      <c r="AO5">
        <v>0</v>
      </c>
      <c r="AP5">
        <v>7.9037020663744517E-2</v>
      </c>
      <c r="AQ5">
        <v>0</v>
      </c>
      <c r="AR5">
        <v>13.623226349405135</v>
      </c>
      <c r="AS5">
        <v>9.9597631538300977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27.173941711197962</v>
      </c>
      <c r="BB5">
        <f t="shared" si="0"/>
        <v>622.92035759975897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9.4030216748684552</v>
      </c>
      <c r="L6">
        <v>388.46180956050699</v>
      </c>
      <c r="M6">
        <v>27.937307003388341</v>
      </c>
      <c r="N6">
        <v>35.993647350369926</v>
      </c>
      <c r="O6">
        <v>0</v>
      </c>
      <c r="P6">
        <v>22.967425523571947</v>
      </c>
      <c r="Q6">
        <v>6.6497220482849793</v>
      </c>
      <c r="R6">
        <v>12.87327035212355</v>
      </c>
      <c r="S6">
        <v>8.0375544661814509</v>
      </c>
      <c r="T6">
        <v>0</v>
      </c>
      <c r="U6">
        <v>21.52978627979547</v>
      </c>
      <c r="V6">
        <v>5.7932492074019457</v>
      </c>
      <c r="W6">
        <v>10.202738362847604</v>
      </c>
      <c r="X6">
        <v>45.513426424634687</v>
      </c>
      <c r="Y6">
        <v>0</v>
      </c>
      <c r="Z6">
        <v>2.0218273688165307</v>
      </c>
      <c r="AA6">
        <v>0</v>
      </c>
      <c r="AB6">
        <v>0</v>
      </c>
      <c r="AC6">
        <v>0</v>
      </c>
      <c r="AD6">
        <v>0</v>
      </c>
      <c r="AE6">
        <v>0</v>
      </c>
      <c r="AF6">
        <v>2.5165353208098513</v>
      </c>
      <c r="AG6">
        <v>12.879128047589228</v>
      </c>
      <c r="AH6">
        <v>0</v>
      </c>
      <c r="AI6">
        <v>0</v>
      </c>
      <c r="AJ6">
        <v>0</v>
      </c>
      <c r="AK6">
        <v>7.9653360206637442</v>
      </c>
      <c r="AL6">
        <v>0</v>
      </c>
      <c r="AM6">
        <v>4.9303128083907319</v>
      </c>
      <c r="AN6">
        <v>0.75617496681277396</v>
      </c>
      <c r="AO6">
        <v>0</v>
      </c>
      <c r="AP6">
        <v>7.9037020663744517E-2</v>
      </c>
      <c r="AQ6">
        <v>0</v>
      </c>
      <c r="AR6">
        <v>13.623226349405135</v>
      </c>
      <c r="AS6">
        <v>9.9597631538300977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27.173941711197962</v>
      </c>
      <c r="BB6">
        <f t="shared" si="0"/>
        <v>622.92035759975897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9.4030216748684552</v>
      </c>
      <c r="L7">
        <v>388.46180956050699</v>
      </c>
      <c r="M7">
        <v>27.937307003388341</v>
      </c>
      <c r="N7">
        <v>35.993647350369926</v>
      </c>
      <c r="O7">
        <v>0</v>
      </c>
      <c r="P7">
        <v>22.967425523571947</v>
      </c>
      <c r="Q7">
        <v>6.649555842794407</v>
      </c>
      <c r="R7">
        <v>12.872941013750868</v>
      </c>
      <c r="S7">
        <v>8.0373833732622195</v>
      </c>
      <c r="T7">
        <v>0</v>
      </c>
      <c r="U7">
        <v>21.52978627979547</v>
      </c>
      <c r="V7">
        <v>5.7932492074019457</v>
      </c>
      <c r="W7">
        <v>10.734783001401007</v>
      </c>
      <c r="X7">
        <v>45.513426424634687</v>
      </c>
      <c r="Y7">
        <v>0</v>
      </c>
      <c r="Z7">
        <v>2.0218273688165307</v>
      </c>
      <c r="AA7">
        <v>0</v>
      </c>
      <c r="AB7">
        <v>0</v>
      </c>
      <c r="AC7">
        <v>0</v>
      </c>
      <c r="AD7">
        <v>0</v>
      </c>
      <c r="AE7">
        <v>0</v>
      </c>
      <c r="AF7">
        <v>2.5165353208098513</v>
      </c>
      <c r="AG7">
        <v>12.879128047589228</v>
      </c>
      <c r="AH7">
        <v>0</v>
      </c>
      <c r="AI7">
        <v>0</v>
      </c>
      <c r="AJ7">
        <v>0</v>
      </c>
      <c r="AK7">
        <v>7.9653360206637442</v>
      </c>
      <c r="AL7">
        <v>0</v>
      </c>
      <c r="AM7">
        <v>4.9303128083907319</v>
      </c>
      <c r="AN7">
        <v>0.75617496681277396</v>
      </c>
      <c r="AO7">
        <v>0</v>
      </c>
      <c r="AP7">
        <v>7.9037020663744517E-2</v>
      </c>
      <c r="AQ7">
        <v>0</v>
      </c>
      <c r="AR7">
        <v>14.644968325610519</v>
      </c>
      <c r="AS7">
        <v>9.9597631538300977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27.238862126277375</v>
      </c>
      <c r="BB7">
        <f t="shared" si="0"/>
        <v>624.40855716265582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9.4030216748684552</v>
      </c>
      <c r="L8">
        <v>388.46180956050699</v>
      </c>
      <c r="M8">
        <v>27.937307003388341</v>
      </c>
      <c r="N8">
        <v>35.993647350369926</v>
      </c>
      <c r="O8">
        <v>0</v>
      </c>
      <c r="P8">
        <v>22.967425523571947</v>
      </c>
      <c r="Q8">
        <v>6.6493898631265154</v>
      </c>
      <c r="R8">
        <v>12.872941013750868</v>
      </c>
      <c r="S8">
        <v>8.0373833732622195</v>
      </c>
      <c r="T8">
        <v>0</v>
      </c>
      <c r="U8">
        <v>21.52978627979547</v>
      </c>
      <c r="V8">
        <v>5.7932492074019457</v>
      </c>
      <c r="W8">
        <v>10.734783001401007</v>
      </c>
      <c r="X8">
        <v>45.513426424634687</v>
      </c>
      <c r="Y8">
        <v>0</v>
      </c>
      <c r="Z8">
        <v>2.0218273688165307</v>
      </c>
      <c r="AA8">
        <v>0</v>
      </c>
      <c r="AB8">
        <v>0</v>
      </c>
      <c r="AC8">
        <v>0</v>
      </c>
      <c r="AD8">
        <v>0</v>
      </c>
      <c r="AE8">
        <v>0</v>
      </c>
      <c r="AF8">
        <v>2.5165353208098513</v>
      </c>
      <c r="AG8">
        <v>12.879128047589228</v>
      </c>
      <c r="AH8">
        <v>0</v>
      </c>
      <c r="AI8">
        <v>0</v>
      </c>
      <c r="AJ8">
        <v>0</v>
      </c>
      <c r="AK8">
        <v>7.9653360206637442</v>
      </c>
      <c r="AL8">
        <v>0</v>
      </c>
      <c r="AM8">
        <v>4.9303128083907319</v>
      </c>
      <c r="AN8">
        <v>0.75617496681277396</v>
      </c>
      <c r="AO8">
        <v>0</v>
      </c>
      <c r="AP8">
        <v>7.9037020663744517E-2</v>
      </c>
      <c r="AQ8">
        <v>0</v>
      </c>
      <c r="AR8">
        <v>14.644968325610519</v>
      </c>
      <c r="AS8">
        <v>9.9597631538300977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27.238855188327257</v>
      </c>
      <c r="BB8">
        <f t="shared" si="0"/>
        <v>624.40839812093793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9.4030216748684552</v>
      </c>
      <c r="L9">
        <v>388.46180956050699</v>
      </c>
      <c r="M9">
        <v>27.937307003388341</v>
      </c>
      <c r="N9">
        <v>35.993647350369926</v>
      </c>
      <c r="O9">
        <v>0</v>
      </c>
      <c r="P9">
        <v>22.967425523571947</v>
      </c>
      <c r="Q9">
        <v>6.6493898631265154</v>
      </c>
      <c r="R9">
        <v>12.872941013750868</v>
      </c>
      <c r="S9">
        <v>8.0373833732622195</v>
      </c>
      <c r="T9">
        <v>0</v>
      </c>
      <c r="U9">
        <v>21.52978627979547</v>
      </c>
      <c r="V9">
        <v>5.7932492074019457</v>
      </c>
      <c r="W9">
        <v>10.734783001401007</v>
      </c>
      <c r="X9">
        <v>45.513426424634687</v>
      </c>
      <c r="Y9">
        <v>0</v>
      </c>
      <c r="Z9">
        <v>2.0218273688165307</v>
      </c>
      <c r="AA9">
        <v>0</v>
      </c>
      <c r="AB9">
        <v>0</v>
      </c>
      <c r="AC9">
        <v>0</v>
      </c>
      <c r="AD9">
        <v>0</v>
      </c>
      <c r="AE9">
        <v>0</v>
      </c>
      <c r="AF9">
        <v>2.5165353208098513</v>
      </c>
      <c r="AG9">
        <v>12.879128047589228</v>
      </c>
      <c r="AH9">
        <v>0</v>
      </c>
      <c r="AI9">
        <v>0</v>
      </c>
      <c r="AJ9">
        <v>0</v>
      </c>
      <c r="AK9">
        <v>7.9653360206637442</v>
      </c>
      <c r="AL9">
        <v>0</v>
      </c>
      <c r="AM9">
        <v>4.9303128083907319</v>
      </c>
      <c r="AN9">
        <v>0.75617496681277396</v>
      </c>
      <c r="AO9">
        <v>0</v>
      </c>
      <c r="AP9">
        <v>7.9037020663744517E-2</v>
      </c>
      <c r="AQ9">
        <v>0</v>
      </c>
      <c r="AR9">
        <v>16.177581289918596</v>
      </c>
      <c r="AS9">
        <v>9.9597631538300977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27.302918410235328</v>
      </c>
      <c r="BB9">
        <f t="shared" si="0"/>
        <v>625.87694786333805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9.4030216748684552</v>
      </c>
      <c r="L10">
        <v>388.46180956050699</v>
      </c>
      <c r="M10">
        <v>27.937307003388341</v>
      </c>
      <c r="N10">
        <v>35.993647350369926</v>
      </c>
      <c r="O10">
        <v>0</v>
      </c>
      <c r="P10">
        <v>22.967425523571947</v>
      </c>
      <c r="Q10">
        <v>6.6493898631265154</v>
      </c>
      <c r="R10">
        <v>12.872941013750868</v>
      </c>
      <c r="S10">
        <v>8.0373833732622195</v>
      </c>
      <c r="T10">
        <v>0</v>
      </c>
      <c r="U10">
        <v>21.52978627979547</v>
      </c>
      <c r="V10">
        <v>5.7932492074019457</v>
      </c>
      <c r="W10">
        <v>10.734783001401007</v>
      </c>
      <c r="X10">
        <v>45.513426424634687</v>
      </c>
      <c r="Y10">
        <v>0</v>
      </c>
      <c r="Z10">
        <v>2.0218273688165307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2.5165353208098513</v>
      </c>
      <c r="AG10">
        <v>12.879128047589228</v>
      </c>
      <c r="AH10">
        <v>0</v>
      </c>
      <c r="AI10">
        <v>0</v>
      </c>
      <c r="AJ10">
        <v>0</v>
      </c>
      <c r="AK10">
        <v>7.9653360206637442</v>
      </c>
      <c r="AL10">
        <v>0</v>
      </c>
      <c r="AM10">
        <v>4.9303128083907319</v>
      </c>
      <c r="AN10">
        <v>0.75617496681277396</v>
      </c>
      <c r="AO10">
        <v>0</v>
      </c>
      <c r="AP10">
        <v>7.9037020663744517E-2</v>
      </c>
      <c r="AQ10">
        <v>0</v>
      </c>
      <c r="AR10">
        <v>16.177581289918596</v>
      </c>
      <c r="AS10">
        <v>9.9597631538300977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27.302918410235328</v>
      </c>
      <c r="BB10">
        <f t="shared" si="0"/>
        <v>625.87694786333805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9.4030216748684552</v>
      </c>
      <c r="L11">
        <v>388.46180956050699</v>
      </c>
      <c r="M11">
        <v>27.937307003388341</v>
      </c>
      <c r="N11">
        <v>35.993647350369926</v>
      </c>
      <c r="O11">
        <v>0</v>
      </c>
      <c r="P11">
        <v>22.967425523571947</v>
      </c>
      <c r="Q11">
        <v>6.6493898631265154</v>
      </c>
      <c r="R11">
        <v>12.873105625839711</v>
      </c>
      <c r="S11">
        <v>8.0375544661814509</v>
      </c>
      <c r="T11">
        <v>0</v>
      </c>
      <c r="U11">
        <v>21.52978627979547</v>
      </c>
      <c r="V11">
        <v>5.7932492074019457</v>
      </c>
      <c r="W11">
        <v>10.734783001401007</v>
      </c>
      <c r="X11">
        <v>45.513426424634687</v>
      </c>
      <c r="Y11">
        <v>0</v>
      </c>
      <c r="Z11">
        <v>2.0218273688165307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2.5165353208098513</v>
      </c>
      <c r="AG11">
        <v>12.879128047589228</v>
      </c>
      <c r="AH11">
        <v>0</v>
      </c>
      <c r="AI11">
        <v>0</v>
      </c>
      <c r="AJ11">
        <v>0</v>
      </c>
      <c r="AK11">
        <v>7.9653360206637442</v>
      </c>
      <c r="AL11">
        <v>0</v>
      </c>
      <c r="AM11">
        <v>4.9303128083907319</v>
      </c>
      <c r="AN11">
        <v>0.75617496681277396</v>
      </c>
      <c r="AO11">
        <v>0</v>
      </c>
      <c r="AP11">
        <v>7.9037020663744517E-2</v>
      </c>
      <c r="AQ11">
        <v>0</v>
      </c>
      <c r="AR11">
        <v>16.177581289918596</v>
      </c>
      <c r="AS11">
        <v>9.9597631538300977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27.302932442704666</v>
      </c>
      <c r="BB11">
        <f t="shared" si="0"/>
        <v>625.87726953587674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9.4030216748684552</v>
      </c>
      <c r="L12">
        <v>388.46180956050699</v>
      </c>
      <c r="M12">
        <v>27.937307003388341</v>
      </c>
      <c r="N12">
        <v>35.993647350369926</v>
      </c>
      <c r="O12">
        <v>0</v>
      </c>
      <c r="P12">
        <v>22.967425523571947</v>
      </c>
      <c r="Q12">
        <v>6.6493898631265154</v>
      </c>
      <c r="R12">
        <v>12.873105625839711</v>
      </c>
      <c r="S12">
        <v>8.0375544661814509</v>
      </c>
      <c r="T12">
        <v>0</v>
      </c>
      <c r="U12">
        <v>21.52978627979547</v>
      </c>
      <c r="V12">
        <v>5.7932492074019457</v>
      </c>
      <c r="W12">
        <v>10.734783001401007</v>
      </c>
      <c r="X12">
        <v>45.513426424634687</v>
      </c>
      <c r="Y12">
        <v>0</v>
      </c>
      <c r="Z12">
        <v>2.0218273688165307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2.5165353208098513</v>
      </c>
      <c r="AG12">
        <v>12.879128047589228</v>
      </c>
      <c r="AH12">
        <v>0</v>
      </c>
      <c r="AI12">
        <v>0</v>
      </c>
      <c r="AJ12">
        <v>0</v>
      </c>
      <c r="AK12">
        <v>7.9653360206637442</v>
      </c>
      <c r="AL12">
        <v>0</v>
      </c>
      <c r="AM12">
        <v>4.9303128083907319</v>
      </c>
      <c r="AN12">
        <v>0.75617496681277396</v>
      </c>
      <c r="AO12">
        <v>0</v>
      </c>
      <c r="AP12">
        <v>7.9037020663744517E-2</v>
      </c>
      <c r="AQ12">
        <v>0</v>
      </c>
      <c r="AR12">
        <v>16.177581289918596</v>
      </c>
      <c r="AS12">
        <v>9.9597631538300977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27.302932442704666</v>
      </c>
      <c r="BB12">
        <f t="shared" si="0"/>
        <v>625.87726953587674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9.4030216748684552</v>
      </c>
      <c r="L13">
        <v>388.46180956050699</v>
      </c>
      <c r="M13">
        <v>27.937307003388341</v>
      </c>
      <c r="N13">
        <v>35.993647350369926</v>
      </c>
      <c r="O13">
        <v>0</v>
      </c>
      <c r="P13">
        <v>22.967425523571947</v>
      </c>
      <c r="Q13">
        <v>6.6493898631265154</v>
      </c>
      <c r="R13">
        <v>12.873105625839711</v>
      </c>
      <c r="S13">
        <v>8.0375544661814509</v>
      </c>
      <c r="T13">
        <v>0</v>
      </c>
      <c r="U13">
        <v>21.52978627979547</v>
      </c>
      <c r="V13">
        <v>5.7932492074019457</v>
      </c>
      <c r="W13">
        <v>10.734783001401007</v>
      </c>
      <c r="X13">
        <v>45.513426424634687</v>
      </c>
      <c r="Y13">
        <v>0</v>
      </c>
      <c r="Z13">
        <v>2.0218273688165307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2.5165353208098513</v>
      </c>
      <c r="AG13">
        <v>12.879128047589228</v>
      </c>
      <c r="AH13">
        <v>0</v>
      </c>
      <c r="AI13">
        <v>0</v>
      </c>
      <c r="AJ13">
        <v>0</v>
      </c>
      <c r="AK13">
        <v>7.9653360206637442</v>
      </c>
      <c r="AL13">
        <v>0</v>
      </c>
      <c r="AM13">
        <v>4.9303128083907319</v>
      </c>
      <c r="AN13">
        <v>0.75617496681277396</v>
      </c>
      <c r="AO13">
        <v>0</v>
      </c>
      <c r="AP13">
        <v>7.9037020663744517E-2</v>
      </c>
      <c r="AQ13">
        <v>0</v>
      </c>
      <c r="AR13">
        <v>14.304387666875389</v>
      </c>
      <c r="AS13">
        <v>9.9597631538300977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27.224632949261462</v>
      </c>
      <c r="BB13">
        <f t="shared" si="0"/>
        <v>624.0823754062767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9.4030216748684552</v>
      </c>
      <c r="L14">
        <v>388.46180956050699</v>
      </c>
      <c r="M14">
        <v>27.937307003388341</v>
      </c>
      <c r="N14">
        <v>35.993647350369926</v>
      </c>
      <c r="O14">
        <v>0</v>
      </c>
      <c r="P14">
        <v>22.967425523571947</v>
      </c>
      <c r="Q14">
        <v>6.6493898631265154</v>
      </c>
      <c r="R14">
        <v>12.872941013750868</v>
      </c>
      <c r="S14">
        <v>8.0373833732622195</v>
      </c>
      <c r="T14">
        <v>0</v>
      </c>
      <c r="U14">
        <v>21.52978627979547</v>
      </c>
      <c r="V14">
        <v>5.7932492074019457</v>
      </c>
      <c r="W14">
        <v>10.734783001401007</v>
      </c>
      <c r="X14">
        <v>45.513426424634687</v>
      </c>
      <c r="Y14">
        <v>0</v>
      </c>
      <c r="Z14">
        <v>2.0218273688165307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2.5165353208098513</v>
      </c>
      <c r="AG14">
        <v>12.879128047589228</v>
      </c>
      <c r="AH14">
        <v>0</v>
      </c>
      <c r="AI14">
        <v>0</v>
      </c>
      <c r="AJ14">
        <v>0</v>
      </c>
      <c r="AK14">
        <v>7.9653360206637442</v>
      </c>
      <c r="AL14">
        <v>0</v>
      </c>
      <c r="AM14">
        <v>4.9303128083907319</v>
      </c>
      <c r="AN14">
        <v>0.75617496681277396</v>
      </c>
      <c r="AO14">
        <v>0</v>
      </c>
      <c r="AP14">
        <v>7.9037020663744517E-2</v>
      </c>
      <c r="AQ14">
        <v>0</v>
      </c>
      <c r="AR14">
        <v>14.304387666875389</v>
      </c>
      <c r="AS14">
        <v>9.9597631538300977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27.224618916792124</v>
      </c>
      <c r="BB14">
        <f t="shared" si="0"/>
        <v>624.08205373373801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9.4030216748684552</v>
      </c>
      <c r="L15">
        <v>388.46180956050699</v>
      </c>
      <c r="M15">
        <v>27.937307003388341</v>
      </c>
      <c r="N15">
        <v>35.993647350369926</v>
      </c>
      <c r="O15">
        <v>0</v>
      </c>
      <c r="P15">
        <v>22.981062562259645</v>
      </c>
      <c r="Q15">
        <v>6.6493898631265154</v>
      </c>
      <c r="R15">
        <v>12.873105625839711</v>
      </c>
      <c r="S15">
        <v>8.0375544661814509</v>
      </c>
      <c r="T15">
        <v>0</v>
      </c>
      <c r="U15">
        <v>21.52978627979547</v>
      </c>
      <c r="V15">
        <v>5.7932492074019457</v>
      </c>
      <c r="W15">
        <v>10.734783001401007</v>
      </c>
      <c r="X15">
        <v>45.513426424634687</v>
      </c>
      <c r="Y15">
        <v>0</v>
      </c>
      <c r="Z15">
        <v>2.0218273688165307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2.5165353208098513</v>
      </c>
      <c r="AG15">
        <v>12.879128047589228</v>
      </c>
      <c r="AH15">
        <v>0</v>
      </c>
      <c r="AI15">
        <v>0</v>
      </c>
      <c r="AJ15">
        <v>0</v>
      </c>
      <c r="AK15">
        <v>7.9653360206637442</v>
      </c>
      <c r="AL15">
        <v>0</v>
      </c>
      <c r="AM15">
        <v>4.9303128083907319</v>
      </c>
      <c r="AN15">
        <v>0.75617496681277396</v>
      </c>
      <c r="AO15">
        <v>0</v>
      </c>
      <c r="AP15">
        <v>7.9037020663744517E-2</v>
      </c>
      <c r="AQ15">
        <v>0</v>
      </c>
      <c r="AR15">
        <v>14.304387666875389</v>
      </c>
      <c r="AS15">
        <v>10.042761166771028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27.228672294419539</v>
      </c>
      <c r="BB15">
        <f t="shared" si="0"/>
        <v>624.17497111274724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9.4030216748684552</v>
      </c>
      <c r="L16">
        <v>388.46180956050699</v>
      </c>
      <c r="M16">
        <v>27.937307003388341</v>
      </c>
      <c r="N16">
        <v>35.993647350369926</v>
      </c>
      <c r="O16">
        <v>0</v>
      </c>
      <c r="P16">
        <v>22.981062562259645</v>
      </c>
      <c r="Q16">
        <v>6.6493898631265154</v>
      </c>
      <c r="R16">
        <v>12.873105625839711</v>
      </c>
      <c r="S16">
        <v>8.0375544661814509</v>
      </c>
      <c r="T16">
        <v>0</v>
      </c>
      <c r="U16">
        <v>21.52978627979547</v>
      </c>
      <c r="V16">
        <v>5.7932492074019457</v>
      </c>
      <c r="W16">
        <v>10.734783001401007</v>
      </c>
      <c r="X16">
        <v>45.513426424634687</v>
      </c>
      <c r="Y16">
        <v>0</v>
      </c>
      <c r="Z16">
        <v>2.0218273688165307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2.5165353208098513</v>
      </c>
      <c r="AG16">
        <v>12.879128047589228</v>
      </c>
      <c r="AH16">
        <v>0</v>
      </c>
      <c r="AI16">
        <v>0</v>
      </c>
      <c r="AJ16">
        <v>0</v>
      </c>
      <c r="AK16">
        <v>7.9653360206637442</v>
      </c>
      <c r="AL16">
        <v>0</v>
      </c>
      <c r="AM16">
        <v>4.9303128083907319</v>
      </c>
      <c r="AN16">
        <v>0.75617496681277396</v>
      </c>
      <c r="AO16">
        <v>0</v>
      </c>
      <c r="AP16">
        <v>7.9037020663744517E-2</v>
      </c>
      <c r="AQ16">
        <v>0</v>
      </c>
      <c r="AR16">
        <v>14.304387666875389</v>
      </c>
      <c r="AS16">
        <v>10.042761166771028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27.228672294419539</v>
      </c>
      <c r="BB16">
        <f t="shared" si="0"/>
        <v>624.17497111274724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9.4030216748684552</v>
      </c>
      <c r="L17">
        <v>388.46180956050699</v>
      </c>
      <c r="M17">
        <v>27.937307003388341</v>
      </c>
      <c r="N17">
        <v>35.993647350369926</v>
      </c>
      <c r="O17">
        <v>0</v>
      </c>
      <c r="P17">
        <v>22.981062562259645</v>
      </c>
      <c r="Q17">
        <v>6.6493898631265154</v>
      </c>
      <c r="R17">
        <v>12.873435192721258</v>
      </c>
      <c r="S17">
        <v>8.0377257578148722</v>
      </c>
      <c r="T17">
        <v>0</v>
      </c>
      <c r="U17">
        <v>21.52978627979547</v>
      </c>
      <c r="V17">
        <v>5.7932492074019457</v>
      </c>
      <c r="W17">
        <v>10.734783001401007</v>
      </c>
      <c r="X17">
        <v>45.513426424634687</v>
      </c>
      <c r="Y17">
        <v>0</v>
      </c>
      <c r="Z17">
        <v>2.0218273688165307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2.5165353208098513</v>
      </c>
      <c r="AG17">
        <v>12.879128047589228</v>
      </c>
      <c r="AH17">
        <v>0</v>
      </c>
      <c r="AI17">
        <v>0</v>
      </c>
      <c r="AJ17">
        <v>0</v>
      </c>
      <c r="AK17">
        <v>7.9653360206637442</v>
      </c>
      <c r="AL17">
        <v>0</v>
      </c>
      <c r="AM17">
        <v>4.9303128083907319</v>
      </c>
      <c r="AN17">
        <v>0.75617496681277396</v>
      </c>
      <c r="AO17">
        <v>0</v>
      </c>
      <c r="AP17">
        <v>7.9037020663744517E-2</v>
      </c>
      <c r="AQ17">
        <v>0</v>
      </c>
      <c r="AR17">
        <v>13.623226349405135</v>
      </c>
      <c r="AS17">
        <v>10.042761166771028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27.200220687235209</v>
      </c>
      <c r="BB17">
        <f t="shared" si="0"/>
        <v>623.52276226097638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9.4030216748684552</v>
      </c>
      <c r="L18">
        <v>388.46180956050699</v>
      </c>
      <c r="M18">
        <v>27.937307003388341</v>
      </c>
      <c r="N18">
        <v>35.993647350369926</v>
      </c>
      <c r="O18">
        <v>0</v>
      </c>
      <c r="P18">
        <v>22.981062562259645</v>
      </c>
      <c r="Q18">
        <v>6.6493898631265154</v>
      </c>
      <c r="R18">
        <v>12.873435192721258</v>
      </c>
      <c r="S18">
        <v>8.0377257578148722</v>
      </c>
      <c r="T18">
        <v>0</v>
      </c>
      <c r="U18">
        <v>21.52978627979547</v>
      </c>
      <c r="V18">
        <v>5.7932492074019457</v>
      </c>
      <c r="W18">
        <v>10.734783001401007</v>
      </c>
      <c r="X18">
        <v>45.513426424634687</v>
      </c>
      <c r="Y18">
        <v>0</v>
      </c>
      <c r="Z18">
        <v>2.0218273688165307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2.5165353208098513</v>
      </c>
      <c r="AG18">
        <v>12.879128047589228</v>
      </c>
      <c r="AH18">
        <v>0</v>
      </c>
      <c r="AI18">
        <v>0</v>
      </c>
      <c r="AJ18">
        <v>0</v>
      </c>
      <c r="AK18">
        <v>7.9653360206637442</v>
      </c>
      <c r="AL18">
        <v>0</v>
      </c>
      <c r="AM18">
        <v>4.9303128083907319</v>
      </c>
      <c r="AN18">
        <v>0.75617496681277396</v>
      </c>
      <c r="AO18">
        <v>0</v>
      </c>
      <c r="AP18">
        <v>7.9037020663744517E-2</v>
      </c>
      <c r="AQ18">
        <v>0</v>
      </c>
      <c r="AR18">
        <v>13.623226349405135</v>
      </c>
      <c r="AS18">
        <v>10.042761166771028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27.200220687235209</v>
      </c>
      <c r="BB18">
        <f t="shared" si="0"/>
        <v>623.52276226097638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9.4030216748684552</v>
      </c>
      <c r="L19">
        <v>388.46180956050699</v>
      </c>
      <c r="M19">
        <v>27.937307003388341</v>
      </c>
      <c r="N19">
        <v>35.993647350369926</v>
      </c>
      <c r="O19">
        <v>0</v>
      </c>
      <c r="P19">
        <v>22.981062562259645</v>
      </c>
      <c r="Q19">
        <v>6.6493898631265154</v>
      </c>
      <c r="R19">
        <v>12.873435192721258</v>
      </c>
      <c r="S19">
        <v>8.0377257578148722</v>
      </c>
      <c r="T19">
        <v>0</v>
      </c>
      <c r="U19">
        <v>21.52978627979547</v>
      </c>
      <c r="V19">
        <v>5.792135194723512</v>
      </c>
      <c r="W19">
        <v>10.734783001401007</v>
      </c>
      <c r="X19">
        <v>45.513426424634687</v>
      </c>
      <c r="Y19">
        <v>0</v>
      </c>
      <c r="Z19">
        <v>2.0218273688165307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2.5165353208098513</v>
      </c>
      <c r="AG19">
        <v>12.879128047589228</v>
      </c>
      <c r="AH19">
        <v>0</v>
      </c>
      <c r="AI19">
        <v>0</v>
      </c>
      <c r="AJ19">
        <v>0</v>
      </c>
      <c r="AK19">
        <v>7.9653360206637442</v>
      </c>
      <c r="AL19">
        <v>0</v>
      </c>
      <c r="AM19">
        <v>4.9303128083907319</v>
      </c>
      <c r="AN19">
        <v>0.75617496681277396</v>
      </c>
      <c r="AO19">
        <v>0</v>
      </c>
      <c r="AP19">
        <v>7.9037020663744517E-2</v>
      </c>
      <c r="AQ19">
        <v>0</v>
      </c>
      <c r="AR19">
        <v>13.623226349405135</v>
      </c>
      <c r="AS19">
        <v>10.042761166771028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27.200174121505249</v>
      </c>
      <c r="BB19">
        <f t="shared" si="0"/>
        <v>623.52169481402791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9.4030216748684552</v>
      </c>
      <c r="L20">
        <v>388.46180956050699</v>
      </c>
      <c r="M20">
        <v>27.937307003388341</v>
      </c>
      <c r="N20">
        <v>35.993647350369926</v>
      </c>
      <c r="O20">
        <v>0</v>
      </c>
      <c r="P20">
        <v>22.981062562259645</v>
      </c>
      <c r="Q20">
        <v>6.6493898631265154</v>
      </c>
      <c r="R20">
        <v>12.87326990578719</v>
      </c>
      <c r="S20">
        <v>8.0375544661814509</v>
      </c>
      <c r="T20">
        <v>0</v>
      </c>
      <c r="U20">
        <v>21.52978627979547</v>
      </c>
      <c r="V20">
        <v>5.792135194723512</v>
      </c>
      <c r="W20">
        <v>10.734783001401007</v>
      </c>
      <c r="X20">
        <v>45.513426424634687</v>
      </c>
      <c r="Y20">
        <v>0</v>
      </c>
      <c r="Z20">
        <v>2.0218273688165307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2.5165353208098513</v>
      </c>
      <c r="AG20">
        <v>12.879128047589228</v>
      </c>
      <c r="AH20">
        <v>0</v>
      </c>
      <c r="AI20">
        <v>0</v>
      </c>
      <c r="AJ20">
        <v>0</v>
      </c>
      <c r="AK20">
        <v>7.9653360206637442</v>
      </c>
      <c r="AL20">
        <v>0</v>
      </c>
      <c r="AM20">
        <v>4.9303128083907319</v>
      </c>
      <c r="AN20">
        <v>0.75617496681277396</v>
      </c>
      <c r="AO20">
        <v>0</v>
      </c>
      <c r="AP20">
        <v>7.9037020663744517E-2</v>
      </c>
      <c r="AQ20">
        <v>0</v>
      </c>
      <c r="AR20">
        <v>13.623226349405135</v>
      </c>
      <c r="AS20">
        <v>10.042761166771028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27.200160052521127</v>
      </c>
      <c r="BB20">
        <f t="shared" si="0"/>
        <v>623.52137230444453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9.4030216748684552</v>
      </c>
      <c r="L21">
        <v>388.46180956050699</v>
      </c>
      <c r="M21">
        <v>27.937307003388341</v>
      </c>
      <c r="N21">
        <v>35.993647350369926</v>
      </c>
      <c r="O21">
        <v>0</v>
      </c>
      <c r="P21">
        <v>22.981062562259645</v>
      </c>
      <c r="Q21">
        <v>6.6493898631265154</v>
      </c>
      <c r="R21">
        <v>12.87327035212355</v>
      </c>
      <c r="S21">
        <v>8.0375544661814509</v>
      </c>
      <c r="T21">
        <v>0</v>
      </c>
      <c r="U21">
        <v>21.52978627979547</v>
      </c>
      <c r="V21">
        <v>5.792135194723512</v>
      </c>
      <c r="W21">
        <v>10.734783001401007</v>
      </c>
      <c r="X21">
        <v>45.513426424634687</v>
      </c>
      <c r="Y21">
        <v>0</v>
      </c>
      <c r="Z21">
        <v>2.0218273688165307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2.5165353208098513</v>
      </c>
      <c r="AG21">
        <v>12.879128047589228</v>
      </c>
      <c r="AH21">
        <v>0</v>
      </c>
      <c r="AI21">
        <v>0</v>
      </c>
      <c r="AJ21">
        <v>0</v>
      </c>
      <c r="AK21">
        <v>7.9653360206637442</v>
      </c>
      <c r="AL21">
        <v>0</v>
      </c>
      <c r="AM21">
        <v>4.9303128083907319</v>
      </c>
      <c r="AN21">
        <v>0.75617496681277396</v>
      </c>
      <c r="AO21">
        <v>0</v>
      </c>
      <c r="AP21">
        <v>7.9037020663744517E-2</v>
      </c>
      <c r="AQ21">
        <v>0</v>
      </c>
      <c r="AR21">
        <v>12.260903714464618</v>
      </c>
      <c r="AS21">
        <v>10.042761166771028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27.143214985037474</v>
      </c>
      <c r="BB21">
        <f t="shared" si="0"/>
        <v>622.21599518332391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9.4030216748684552</v>
      </c>
      <c r="L22">
        <v>388.46180956050699</v>
      </c>
      <c r="M22">
        <v>27.937307003388341</v>
      </c>
      <c r="N22">
        <v>35.993647350369926</v>
      </c>
      <c r="O22">
        <v>0</v>
      </c>
      <c r="P22">
        <v>22.981062562259645</v>
      </c>
      <c r="Q22">
        <v>6.6493898631265154</v>
      </c>
      <c r="R22">
        <v>12.873435192721258</v>
      </c>
      <c r="S22">
        <v>8.0375544661814509</v>
      </c>
      <c r="T22">
        <v>0</v>
      </c>
      <c r="U22">
        <v>21.52978627979547</v>
      </c>
      <c r="V22">
        <v>5.792135194723512</v>
      </c>
      <c r="W22">
        <v>10.734783001401007</v>
      </c>
      <c r="X22">
        <v>45.513426424634687</v>
      </c>
      <c r="Y22">
        <v>0</v>
      </c>
      <c r="Z22">
        <v>0.33934667084116044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2.5165353208098513</v>
      </c>
      <c r="AG22">
        <v>12.879128047589228</v>
      </c>
      <c r="AH22">
        <v>0</v>
      </c>
      <c r="AI22">
        <v>0</v>
      </c>
      <c r="AJ22">
        <v>0</v>
      </c>
      <c r="AK22">
        <v>7.9653360206637442</v>
      </c>
      <c r="AL22">
        <v>0</v>
      </c>
      <c r="AM22">
        <v>4.9303128083907319</v>
      </c>
      <c r="AN22">
        <v>0.75617496681277396</v>
      </c>
      <c r="AO22">
        <v>0</v>
      </c>
      <c r="AP22">
        <v>7.9037020663744517E-2</v>
      </c>
      <c r="AQ22">
        <v>0</v>
      </c>
      <c r="AR22">
        <v>12.260903714464618</v>
      </c>
      <c r="AS22">
        <v>10.042761166771028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27.0728941821991</v>
      </c>
      <c r="BB22">
        <f t="shared" si="0"/>
        <v>620.60400012878472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9.4030317757107422</v>
      </c>
      <c r="L23">
        <v>388.46180956050699</v>
      </c>
      <c r="M23">
        <v>27.937307003388341</v>
      </c>
      <c r="N23">
        <v>35.993647350369926</v>
      </c>
      <c r="O23">
        <v>0</v>
      </c>
      <c r="P23">
        <v>22.981062562259645</v>
      </c>
      <c r="Q23">
        <v>6.6493898631265154</v>
      </c>
      <c r="R23">
        <v>12.876402138792846</v>
      </c>
      <c r="S23">
        <v>8.0321255479023179</v>
      </c>
      <c r="T23">
        <v>0</v>
      </c>
      <c r="U23">
        <v>21.52978627979547</v>
      </c>
      <c r="V23">
        <v>5.9174183880238358</v>
      </c>
      <c r="W23">
        <v>10.734783001401007</v>
      </c>
      <c r="X23">
        <v>45.51174234933287</v>
      </c>
      <c r="Y23">
        <v>0</v>
      </c>
      <c r="Z23">
        <v>0.33934667084116044</v>
      </c>
      <c r="AA23">
        <v>1.169820523481528</v>
      </c>
      <c r="AB23">
        <v>0</v>
      </c>
      <c r="AC23">
        <v>0</v>
      </c>
      <c r="AD23">
        <v>0</v>
      </c>
      <c r="AE23">
        <v>0</v>
      </c>
      <c r="AF23">
        <v>2.5165353208098513</v>
      </c>
      <c r="AG23">
        <v>12.879128047589228</v>
      </c>
      <c r="AH23">
        <v>5.9042479597161339</v>
      </c>
      <c r="AI23">
        <v>0</v>
      </c>
      <c r="AJ23">
        <v>0</v>
      </c>
      <c r="AK23">
        <v>7.9653360206637442</v>
      </c>
      <c r="AL23">
        <v>0</v>
      </c>
      <c r="AM23">
        <v>4.9303128083907319</v>
      </c>
      <c r="AN23">
        <v>0.75617496681277396</v>
      </c>
      <c r="AO23">
        <v>0</v>
      </c>
      <c r="AP23">
        <v>7.9037020663744517E-2</v>
      </c>
      <c r="AQ23">
        <v>0</v>
      </c>
      <c r="AR23">
        <v>12.260903714464618</v>
      </c>
      <c r="AS23">
        <v>10.042761166771028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27.373654199706024</v>
      </c>
      <c r="BB23">
        <f t="shared" si="0"/>
        <v>627.49845584110881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9.4030334319063087</v>
      </c>
      <c r="L24">
        <v>388.46574952453778</v>
      </c>
      <c r="M24">
        <v>27.937307003388341</v>
      </c>
      <c r="N24">
        <v>35.993647350369926</v>
      </c>
      <c r="O24">
        <v>0</v>
      </c>
      <c r="P24">
        <v>22.981062562259645</v>
      </c>
      <c r="Q24">
        <v>6.6480171969088673</v>
      </c>
      <c r="R24">
        <v>12.871902085864331</v>
      </c>
      <c r="S24">
        <v>8.0321255479023179</v>
      </c>
      <c r="T24">
        <v>0</v>
      </c>
      <c r="U24">
        <v>21.52978627979547</v>
      </c>
      <c r="V24">
        <v>5.9179396382421592</v>
      </c>
      <c r="W24">
        <v>10.738608370600929</v>
      </c>
      <c r="X24">
        <v>45.512837002154782</v>
      </c>
      <c r="Y24">
        <v>0</v>
      </c>
      <c r="Z24">
        <v>0.33934667084116044</v>
      </c>
      <c r="AA24">
        <v>4.3137130202462943</v>
      </c>
      <c r="AB24">
        <v>0</v>
      </c>
      <c r="AC24">
        <v>0</v>
      </c>
      <c r="AD24">
        <v>0</v>
      </c>
      <c r="AE24">
        <v>0</v>
      </c>
      <c r="AF24">
        <v>2.5165353208098513</v>
      </c>
      <c r="AG24">
        <v>12.879128047589228</v>
      </c>
      <c r="AH24">
        <v>11.808495919432268</v>
      </c>
      <c r="AI24">
        <v>0</v>
      </c>
      <c r="AJ24">
        <v>0</v>
      </c>
      <c r="AK24">
        <v>7.9653360206637442</v>
      </c>
      <c r="AL24">
        <v>0</v>
      </c>
      <c r="AM24">
        <v>4.9303128083907319</v>
      </c>
      <c r="AN24">
        <v>0.75617496681277396</v>
      </c>
      <c r="AO24">
        <v>0</v>
      </c>
      <c r="AP24">
        <v>7.9037020663744517E-2</v>
      </c>
      <c r="AQ24">
        <v>4.3026591747025673</v>
      </c>
      <c r="AR24">
        <v>12.260903714464618</v>
      </c>
      <c r="AS24">
        <v>10.042761166771028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27.931864349534294</v>
      </c>
      <c r="BB24">
        <f t="shared" si="0"/>
        <v>640.29455549578427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9.4029948641922587</v>
      </c>
      <c r="L25">
        <v>388.46574952453778</v>
      </c>
      <c r="M25">
        <v>27.937307003388341</v>
      </c>
      <c r="N25">
        <v>35.993647350369926</v>
      </c>
      <c r="O25">
        <v>0</v>
      </c>
      <c r="P25">
        <v>22.981062562259645</v>
      </c>
      <c r="Q25">
        <v>6.647446921589621</v>
      </c>
      <c r="R25">
        <v>12.870565119767472</v>
      </c>
      <c r="S25">
        <v>8.0372310668175686</v>
      </c>
      <c r="T25">
        <v>0</v>
      </c>
      <c r="U25">
        <v>21.52978627979547</v>
      </c>
      <c r="V25">
        <v>5.9179396382421592</v>
      </c>
      <c r="W25">
        <v>10.738608370600929</v>
      </c>
      <c r="X25">
        <v>45.512837002154782</v>
      </c>
      <c r="Y25">
        <v>0</v>
      </c>
      <c r="Z25">
        <v>0.33934667084116044</v>
      </c>
      <c r="AA25">
        <v>4.3137130202462943</v>
      </c>
      <c r="AB25">
        <v>0</v>
      </c>
      <c r="AC25">
        <v>0.47729273846796078</v>
      </c>
      <c r="AD25">
        <v>0</v>
      </c>
      <c r="AE25">
        <v>0</v>
      </c>
      <c r="AF25">
        <v>2.5165353208098513</v>
      </c>
      <c r="AG25">
        <v>12.879128047589228</v>
      </c>
      <c r="AH25">
        <v>11.808495919432268</v>
      </c>
      <c r="AI25">
        <v>0</v>
      </c>
      <c r="AJ25">
        <v>0</v>
      </c>
      <c r="AK25">
        <v>7.9653360206637442</v>
      </c>
      <c r="AL25">
        <v>0</v>
      </c>
      <c r="AM25">
        <v>4.9303128083907319</v>
      </c>
      <c r="AN25">
        <v>0.75617496681277396</v>
      </c>
      <c r="AO25">
        <v>0</v>
      </c>
      <c r="AP25">
        <v>7.9037020663744517E-2</v>
      </c>
      <c r="AQ25">
        <v>12.907977524107702</v>
      </c>
      <c r="AR25">
        <v>12.260903714464618</v>
      </c>
      <c r="AS25">
        <v>10.042761166771028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28.311649568876391</v>
      </c>
      <c r="BB25">
        <f t="shared" si="0"/>
        <v>649.0005410741004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9.4031249167283431</v>
      </c>
      <c r="L26">
        <v>388.46574952453778</v>
      </c>
      <c r="M26">
        <v>27.937307003388341</v>
      </c>
      <c r="N26">
        <v>35.993647350369926</v>
      </c>
      <c r="O26">
        <v>0</v>
      </c>
      <c r="P26">
        <v>22.981062562259645</v>
      </c>
      <c r="Q26">
        <v>6.647446921589621</v>
      </c>
      <c r="R26">
        <v>12.870565119767472</v>
      </c>
      <c r="S26">
        <v>8.0372310668175686</v>
      </c>
      <c r="T26">
        <v>0</v>
      </c>
      <c r="U26">
        <v>21.52978627979547</v>
      </c>
      <c r="V26">
        <v>5.9179396382421592</v>
      </c>
      <c r="W26">
        <v>10.738608370600929</v>
      </c>
      <c r="X26">
        <v>45.512837002154782</v>
      </c>
      <c r="Y26">
        <v>0</v>
      </c>
      <c r="Z26">
        <v>0.33934667084116044</v>
      </c>
      <c r="AA26">
        <v>5.4835335437278223</v>
      </c>
      <c r="AB26">
        <v>1.0415241938008766</v>
      </c>
      <c r="AC26">
        <v>3.022854427468169</v>
      </c>
      <c r="AD26">
        <v>0</v>
      </c>
      <c r="AE26">
        <v>0</v>
      </c>
      <c r="AF26">
        <v>2.5165353208098513</v>
      </c>
      <c r="AG26">
        <v>12.879128047589228</v>
      </c>
      <c r="AH26">
        <v>11.808495919432268</v>
      </c>
      <c r="AI26">
        <v>0</v>
      </c>
      <c r="AJ26">
        <v>0</v>
      </c>
      <c r="AK26">
        <v>7.9653360206637442</v>
      </c>
      <c r="AL26">
        <v>0</v>
      </c>
      <c r="AM26">
        <v>4.9303128083907319</v>
      </c>
      <c r="AN26">
        <v>0.75617496681277396</v>
      </c>
      <c r="AO26">
        <v>0</v>
      </c>
      <c r="AP26">
        <v>7.9037020663744517E-2</v>
      </c>
      <c r="AQ26">
        <v>17.210636698810269</v>
      </c>
      <c r="AR26">
        <v>12.260903714464618</v>
      </c>
      <c r="AS26">
        <v>10.042761166771028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28.690344846357583</v>
      </c>
      <c r="BB26">
        <f t="shared" si="0"/>
        <v>657.68154143014056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9.4031249167283431</v>
      </c>
      <c r="L27">
        <v>388.46574952453778</v>
      </c>
      <c r="M27">
        <v>27.937307003388341</v>
      </c>
      <c r="N27">
        <v>35.993647350369926</v>
      </c>
      <c r="O27">
        <v>0</v>
      </c>
      <c r="P27">
        <v>22.981062562259645</v>
      </c>
      <c r="Q27">
        <v>6.6464626111599605</v>
      </c>
      <c r="R27">
        <v>12.870565119767472</v>
      </c>
      <c r="S27">
        <v>8.0364938111756139</v>
      </c>
      <c r="T27">
        <v>0</v>
      </c>
      <c r="U27">
        <v>21.52978627979547</v>
      </c>
      <c r="V27">
        <v>5.9179396382421592</v>
      </c>
      <c r="W27">
        <v>10.738608370600929</v>
      </c>
      <c r="X27">
        <v>45.512837002154782</v>
      </c>
      <c r="Y27">
        <v>0</v>
      </c>
      <c r="Z27">
        <v>2.0360800250469628</v>
      </c>
      <c r="AA27">
        <v>7.7988034898768515</v>
      </c>
      <c r="AB27">
        <v>4.0827747150907951</v>
      </c>
      <c r="AC27">
        <v>3.022854427468169</v>
      </c>
      <c r="AD27">
        <v>2.8453415779586724</v>
      </c>
      <c r="AE27">
        <v>0</v>
      </c>
      <c r="AF27">
        <v>2.5165353208098513</v>
      </c>
      <c r="AG27">
        <v>12.879128047589228</v>
      </c>
      <c r="AH27">
        <v>20.66486785900647</v>
      </c>
      <c r="AI27">
        <v>1.1928704717178042</v>
      </c>
      <c r="AJ27">
        <v>0</v>
      </c>
      <c r="AK27">
        <v>7.9653360206637442</v>
      </c>
      <c r="AL27">
        <v>0</v>
      </c>
      <c r="AM27">
        <v>4.9303128083907319</v>
      </c>
      <c r="AN27">
        <v>0.75617496681277396</v>
      </c>
      <c r="AO27">
        <v>0</v>
      </c>
      <c r="AP27">
        <v>7.9037020663744517E-2</v>
      </c>
      <c r="AQ27">
        <v>15.789574953036942</v>
      </c>
      <c r="AR27">
        <v>13.623226349405135</v>
      </c>
      <c r="AS27">
        <v>9.7522681214777691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29.509494601265146</v>
      </c>
      <c r="BB27">
        <f t="shared" si="0"/>
        <v>676.4592757639308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9.4031249167283431</v>
      </c>
      <c r="L28">
        <v>388.46574952453778</v>
      </c>
      <c r="M28">
        <v>27.937307003388341</v>
      </c>
      <c r="N28">
        <v>35.993647350369926</v>
      </c>
      <c r="O28">
        <v>0</v>
      </c>
      <c r="P28">
        <v>22.981062562259645</v>
      </c>
      <c r="Q28">
        <v>6.6464626111599605</v>
      </c>
      <c r="R28">
        <v>12.870565119767472</v>
      </c>
      <c r="S28">
        <v>8.0364938111756139</v>
      </c>
      <c r="T28">
        <v>0</v>
      </c>
      <c r="U28">
        <v>21.52978627979547</v>
      </c>
      <c r="V28">
        <v>5.9179396382421592</v>
      </c>
      <c r="W28">
        <v>10.738608370600929</v>
      </c>
      <c r="X28">
        <v>45.512837002154782</v>
      </c>
      <c r="Y28">
        <v>0</v>
      </c>
      <c r="Z28">
        <v>4.0436550578167392</v>
      </c>
      <c r="AA28">
        <v>8.6683701686495507</v>
      </c>
      <c r="AB28">
        <v>8.2072107717595504</v>
      </c>
      <c r="AC28">
        <v>6.0516754443748697</v>
      </c>
      <c r="AD28">
        <v>5.6906831559173447</v>
      </c>
      <c r="AE28">
        <v>0</v>
      </c>
      <c r="AF28">
        <v>2.5165353208098513</v>
      </c>
      <c r="AG28">
        <v>12.879128047589228</v>
      </c>
      <c r="AH28">
        <v>29.166985046441244</v>
      </c>
      <c r="AI28">
        <v>5.169104543101648</v>
      </c>
      <c r="AJ28">
        <v>0</v>
      </c>
      <c r="AK28">
        <v>7.9653360206637442</v>
      </c>
      <c r="AL28">
        <v>0</v>
      </c>
      <c r="AM28">
        <v>4.9303128083907319</v>
      </c>
      <c r="AN28">
        <v>0.75617496681277396</v>
      </c>
      <c r="AO28">
        <v>0</v>
      </c>
      <c r="AP28">
        <v>7.9037020663744517E-2</v>
      </c>
      <c r="AQ28">
        <v>17.210636698810269</v>
      </c>
      <c r="AR28">
        <v>13.623226349405135</v>
      </c>
      <c r="AS28">
        <v>9.7522681214777691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30.628696012033682</v>
      </c>
      <c r="BB28">
        <f t="shared" si="0"/>
        <v>702.11522772083094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9.4031249167283431</v>
      </c>
      <c r="L29">
        <v>388.46574952453778</v>
      </c>
      <c r="M29">
        <v>27.937307003388341</v>
      </c>
      <c r="N29">
        <v>35.993647350369926</v>
      </c>
      <c r="O29">
        <v>0</v>
      </c>
      <c r="P29">
        <v>22.981062562259645</v>
      </c>
      <c r="Q29">
        <v>6.6464626111599605</v>
      </c>
      <c r="R29">
        <v>12.870565119767472</v>
      </c>
      <c r="S29">
        <v>8.0364938111756139</v>
      </c>
      <c r="T29">
        <v>0</v>
      </c>
      <c r="U29">
        <v>21.52978627979547</v>
      </c>
      <c r="V29">
        <v>5.9179396382421592</v>
      </c>
      <c r="W29">
        <v>10.738608370600929</v>
      </c>
      <c r="X29">
        <v>45.512837002154782</v>
      </c>
      <c r="Y29">
        <v>0</v>
      </c>
      <c r="Z29">
        <v>4.0436550578167392</v>
      </c>
      <c r="AA29">
        <v>8.6683701686495507</v>
      </c>
      <c r="AB29">
        <v>12.348310742016279</v>
      </c>
      <c r="AC29">
        <v>6.0516754443748697</v>
      </c>
      <c r="AD29">
        <v>8.5360247338760171</v>
      </c>
      <c r="AE29">
        <v>0</v>
      </c>
      <c r="AF29">
        <v>4.9103129434356081</v>
      </c>
      <c r="AG29">
        <v>12.879128047589228</v>
      </c>
      <c r="AH29">
        <v>36.458731072844913</v>
      </c>
      <c r="AI29">
        <v>5.169104543101648</v>
      </c>
      <c r="AJ29">
        <v>0</v>
      </c>
      <c r="AK29">
        <v>7.9653360206637442</v>
      </c>
      <c r="AL29">
        <v>0</v>
      </c>
      <c r="AM29">
        <v>4.9303128083907319</v>
      </c>
      <c r="AN29">
        <v>0.75617496681277396</v>
      </c>
      <c r="AO29">
        <v>0</v>
      </c>
      <c r="AP29">
        <v>7.9037020663744517E-2</v>
      </c>
      <c r="AQ29">
        <v>17.210636698810269</v>
      </c>
      <c r="AR29">
        <v>16.177581289918596</v>
      </c>
      <c r="AS29">
        <v>9.7522681214777691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31.432356193791986</v>
      </c>
      <c r="BB29">
        <f t="shared" si="0"/>
        <v>720.53788767683079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9.4031249167283431</v>
      </c>
      <c r="L30">
        <v>388.46574952453778</v>
      </c>
      <c r="M30">
        <v>27.937307003388341</v>
      </c>
      <c r="N30">
        <v>35.993647350369926</v>
      </c>
      <c r="O30">
        <v>0</v>
      </c>
      <c r="P30">
        <v>22.981062562259645</v>
      </c>
      <c r="Q30">
        <v>6.6464626111599605</v>
      </c>
      <c r="R30">
        <v>12.870565119767472</v>
      </c>
      <c r="S30">
        <v>8.0364938111756139</v>
      </c>
      <c r="T30">
        <v>0</v>
      </c>
      <c r="U30">
        <v>21.52978627979547</v>
      </c>
      <c r="V30">
        <v>5.9179396382421592</v>
      </c>
      <c r="W30">
        <v>10.738608370600929</v>
      </c>
      <c r="X30">
        <v>45.512837002154782</v>
      </c>
      <c r="Y30">
        <v>0</v>
      </c>
      <c r="Z30">
        <v>4.0436550578167392</v>
      </c>
      <c r="AA30">
        <v>8.6683701686495507</v>
      </c>
      <c r="AB30">
        <v>12.348310742016279</v>
      </c>
      <c r="AC30">
        <v>6.0516754443748697</v>
      </c>
      <c r="AD30">
        <v>8.5360247338760171</v>
      </c>
      <c r="AE30">
        <v>0</v>
      </c>
      <c r="AF30">
        <v>4.9103129434356081</v>
      </c>
      <c r="AG30">
        <v>12.879128047589228</v>
      </c>
      <c r="AH30">
        <v>36.458731072844913</v>
      </c>
      <c r="AI30">
        <v>5.169104543101648</v>
      </c>
      <c r="AJ30">
        <v>0</v>
      </c>
      <c r="AK30">
        <v>7.9653360206637442</v>
      </c>
      <c r="AL30">
        <v>0</v>
      </c>
      <c r="AM30">
        <v>4.9303128083907319</v>
      </c>
      <c r="AN30">
        <v>0.75617496681277396</v>
      </c>
      <c r="AO30">
        <v>0</v>
      </c>
      <c r="AP30">
        <v>7.9037020663744517E-2</v>
      </c>
      <c r="AQ30">
        <v>17.210636698810269</v>
      </c>
      <c r="AR30">
        <v>16.177581289918596</v>
      </c>
      <c r="AS30">
        <v>9.7522681214777691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31.432356193791986</v>
      </c>
      <c r="BB30">
        <f t="shared" si="0"/>
        <v>720.53788767683079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9.4031249167283431</v>
      </c>
      <c r="L31">
        <v>388.46574952453778</v>
      </c>
      <c r="M31">
        <v>27.937307003388341</v>
      </c>
      <c r="N31">
        <v>35.993647350369926</v>
      </c>
      <c r="O31">
        <v>0</v>
      </c>
      <c r="P31">
        <v>22.981062562259645</v>
      </c>
      <c r="Q31">
        <v>6.6464626111599605</v>
      </c>
      <c r="R31">
        <v>12.870565119767472</v>
      </c>
      <c r="S31">
        <v>8.0364938111756139</v>
      </c>
      <c r="T31">
        <v>0</v>
      </c>
      <c r="U31">
        <v>21.52978627979547</v>
      </c>
      <c r="V31">
        <v>5.9179396382421592</v>
      </c>
      <c r="W31">
        <v>10.738608370600929</v>
      </c>
      <c r="X31">
        <v>45.512837002154782</v>
      </c>
      <c r="Y31">
        <v>0</v>
      </c>
      <c r="Z31">
        <v>4.0436550578167392</v>
      </c>
      <c r="AA31">
        <v>8.6683701686495507</v>
      </c>
      <c r="AB31">
        <v>12.348310742016279</v>
      </c>
      <c r="AC31">
        <v>6.0516754443748697</v>
      </c>
      <c r="AD31">
        <v>8.5360247338760171</v>
      </c>
      <c r="AE31">
        <v>0</v>
      </c>
      <c r="AF31">
        <v>4.9103129434356081</v>
      </c>
      <c r="AG31">
        <v>12.879128047589228</v>
      </c>
      <c r="AH31">
        <v>36.458731072844913</v>
      </c>
      <c r="AI31">
        <v>5.169104543101648</v>
      </c>
      <c r="AJ31">
        <v>0</v>
      </c>
      <c r="AK31">
        <v>7.9653360206637442</v>
      </c>
      <c r="AL31">
        <v>0</v>
      </c>
      <c r="AM31">
        <v>4.9303128083907319</v>
      </c>
      <c r="AN31">
        <v>0.75617496681277396</v>
      </c>
      <c r="AO31">
        <v>0</v>
      </c>
      <c r="AP31">
        <v>7.9037020663744517E-2</v>
      </c>
      <c r="AQ31">
        <v>17.210636698810269</v>
      </c>
      <c r="AR31">
        <v>13.623226349405135</v>
      </c>
      <c r="AS31">
        <v>9.7522681214777691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31.325584157278524</v>
      </c>
      <c r="BB31">
        <f t="shared" si="0"/>
        <v>718.09030477283079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9.4031249167283431</v>
      </c>
      <c r="L32">
        <v>388.46574952453778</v>
      </c>
      <c r="M32">
        <v>27.937307003388341</v>
      </c>
      <c r="N32">
        <v>35.993647350369926</v>
      </c>
      <c r="O32">
        <v>0</v>
      </c>
      <c r="P32">
        <v>22.981062562259645</v>
      </c>
      <c r="Q32">
        <v>6.6464626111599605</v>
      </c>
      <c r="R32">
        <v>12.870565119767472</v>
      </c>
      <c r="S32">
        <v>8.0364938111756139</v>
      </c>
      <c r="T32">
        <v>0</v>
      </c>
      <c r="U32">
        <v>21.52978627979547</v>
      </c>
      <c r="V32">
        <v>5.9179396382421592</v>
      </c>
      <c r="W32">
        <v>10.738608370600929</v>
      </c>
      <c r="X32">
        <v>45.512837002154782</v>
      </c>
      <c r="Y32">
        <v>0</v>
      </c>
      <c r="Z32">
        <v>4.0436550578167392</v>
      </c>
      <c r="AA32">
        <v>8.6683701686495507</v>
      </c>
      <c r="AB32">
        <v>12.348310742016279</v>
      </c>
      <c r="AC32">
        <v>6.0516754443748697</v>
      </c>
      <c r="AD32">
        <v>8.5360247338760171</v>
      </c>
      <c r="AE32">
        <v>0</v>
      </c>
      <c r="AF32">
        <v>4.9103129434356081</v>
      </c>
      <c r="AG32">
        <v>12.879128047589228</v>
      </c>
      <c r="AH32">
        <v>36.458731072844913</v>
      </c>
      <c r="AI32">
        <v>5.169104543101648</v>
      </c>
      <c r="AJ32">
        <v>0</v>
      </c>
      <c r="AK32">
        <v>7.9653360206637442</v>
      </c>
      <c r="AL32">
        <v>0</v>
      </c>
      <c r="AM32">
        <v>4.9303128083907319</v>
      </c>
      <c r="AN32">
        <v>0.75617496681277396</v>
      </c>
      <c r="AO32">
        <v>0</v>
      </c>
      <c r="AP32">
        <v>7.9037020663744517E-2</v>
      </c>
      <c r="AQ32">
        <v>17.210636698810269</v>
      </c>
      <c r="AR32">
        <v>13.623226349405135</v>
      </c>
      <c r="AS32">
        <v>9.7522681214777691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31.325584157278524</v>
      </c>
      <c r="BB32">
        <f t="shared" si="0"/>
        <v>718.09030477283079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9.4031249167283431</v>
      </c>
      <c r="L33">
        <v>388.46574952453778</v>
      </c>
      <c r="M33">
        <v>27.937307003388341</v>
      </c>
      <c r="N33">
        <v>35.993647350369926</v>
      </c>
      <c r="O33">
        <v>0</v>
      </c>
      <c r="P33">
        <v>22.981062562259645</v>
      </c>
      <c r="Q33">
        <v>6.6464626111599605</v>
      </c>
      <c r="R33">
        <v>12.870565119767472</v>
      </c>
      <c r="S33">
        <v>8.0364938111756139</v>
      </c>
      <c r="T33">
        <v>0</v>
      </c>
      <c r="U33">
        <v>21.52978627979547</v>
      </c>
      <c r="V33">
        <v>5.9179396382421592</v>
      </c>
      <c r="W33">
        <v>10.738608370600929</v>
      </c>
      <c r="X33">
        <v>45.512837002154782</v>
      </c>
      <c r="Y33">
        <v>0</v>
      </c>
      <c r="Z33">
        <v>4.0436550578167392</v>
      </c>
      <c r="AA33">
        <v>8.6683701686495507</v>
      </c>
      <c r="AB33">
        <v>12.348310742016279</v>
      </c>
      <c r="AC33">
        <v>6.0516754443748697</v>
      </c>
      <c r="AD33">
        <v>8.5360247338760171</v>
      </c>
      <c r="AE33">
        <v>0</v>
      </c>
      <c r="AF33">
        <v>4.9103129434356081</v>
      </c>
      <c r="AG33">
        <v>12.879128047589228</v>
      </c>
      <c r="AH33">
        <v>36.458731072844913</v>
      </c>
      <c r="AI33">
        <v>5.169104543101648</v>
      </c>
      <c r="AJ33">
        <v>0</v>
      </c>
      <c r="AK33">
        <v>7.9653360206637442</v>
      </c>
      <c r="AL33">
        <v>0</v>
      </c>
      <c r="AM33">
        <v>4.9303128083907319</v>
      </c>
      <c r="AN33">
        <v>0.75617496681277396</v>
      </c>
      <c r="AO33">
        <v>0</v>
      </c>
      <c r="AP33">
        <v>0.23711074180755581</v>
      </c>
      <c r="AQ33">
        <v>17.210636698810269</v>
      </c>
      <c r="AR33">
        <v>13.623226349405135</v>
      </c>
      <c r="AS33">
        <v>9.7522681214777691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31.332191638822337</v>
      </c>
      <c r="BB33">
        <f t="shared" si="0"/>
        <v>718.24177101243083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9.4031249167283431</v>
      </c>
      <c r="L34">
        <v>388.46574952453778</v>
      </c>
      <c r="M34">
        <v>27.937307003388341</v>
      </c>
      <c r="N34">
        <v>35.993647350369926</v>
      </c>
      <c r="O34">
        <v>0</v>
      </c>
      <c r="P34">
        <v>22.981062562259645</v>
      </c>
      <c r="Q34">
        <v>6.6464626111599605</v>
      </c>
      <c r="R34">
        <v>12.870565119767472</v>
      </c>
      <c r="S34">
        <v>8.0364938111756139</v>
      </c>
      <c r="T34">
        <v>0</v>
      </c>
      <c r="U34">
        <v>21.52978627979547</v>
      </c>
      <c r="V34">
        <v>5.9179396382421592</v>
      </c>
      <c r="W34">
        <v>10.738608370600929</v>
      </c>
      <c r="X34">
        <v>45.512837002154782</v>
      </c>
      <c r="Y34">
        <v>0</v>
      </c>
      <c r="Z34">
        <v>4.0436550578167392</v>
      </c>
      <c r="AA34">
        <v>8.6683701686495507</v>
      </c>
      <c r="AB34">
        <v>12.348310742016279</v>
      </c>
      <c r="AC34">
        <v>6.0516754443748697</v>
      </c>
      <c r="AD34">
        <v>8.5360247338760171</v>
      </c>
      <c r="AE34">
        <v>0</v>
      </c>
      <c r="AF34">
        <v>4.9103129434356081</v>
      </c>
      <c r="AG34">
        <v>12.879128047589228</v>
      </c>
      <c r="AH34">
        <v>36.458731072844913</v>
      </c>
      <c r="AI34">
        <v>1.1928704717178042</v>
      </c>
      <c r="AJ34">
        <v>0</v>
      </c>
      <c r="AK34">
        <v>7.9653360206637442</v>
      </c>
      <c r="AL34">
        <v>0</v>
      </c>
      <c r="AM34">
        <v>4.9303128083907319</v>
      </c>
      <c r="AN34">
        <v>0.75617496681277396</v>
      </c>
      <c r="AO34">
        <v>0</v>
      </c>
      <c r="AP34">
        <v>0.23711074180755581</v>
      </c>
      <c r="AQ34">
        <v>17.210636698810269</v>
      </c>
      <c r="AR34">
        <v>13.623226349405135</v>
      </c>
      <c r="AS34">
        <v>9.7522681214777691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31.16598505463849</v>
      </c>
      <c r="BB34">
        <f t="shared" si="0"/>
        <v>714.4317435252309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9.4031249167283431</v>
      </c>
      <c r="L35">
        <v>388.46574952453778</v>
      </c>
      <c r="M35">
        <v>27.937307003388341</v>
      </c>
      <c r="N35">
        <v>35.993647350369926</v>
      </c>
      <c r="O35">
        <v>0</v>
      </c>
      <c r="P35">
        <v>22.981062562259645</v>
      </c>
      <c r="Q35">
        <v>6.6464626111599605</v>
      </c>
      <c r="R35">
        <v>12.870565119767472</v>
      </c>
      <c r="S35">
        <v>8.0364938111756139</v>
      </c>
      <c r="T35">
        <v>0</v>
      </c>
      <c r="U35">
        <v>21.52978627979547</v>
      </c>
      <c r="V35">
        <v>5.792135194723512</v>
      </c>
      <c r="W35">
        <v>10.738608370600929</v>
      </c>
      <c r="X35">
        <v>45.512837002154782</v>
      </c>
      <c r="Y35">
        <v>0</v>
      </c>
      <c r="Z35">
        <v>4.0436550578167392</v>
      </c>
      <c r="AA35">
        <v>8.6683701686495507</v>
      </c>
      <c r="AB35">
        <v>12.348310742016279</v>
      </c>
      <c r="AC35">
        <v>6.0516754443748697</v>
      </c>
      <c r="AD35">
        <v>5.6906831559173447</v>
      </c>
      <c r="AE35">
        <v>0</v>
      </c>
      <c r="AF35">
        <v>4.9103129434356081</v>
      </c>
      <c r="AG35">
        <v>12.879128047589228</v>
      </c>
      <c r="AH35">
        <v>36.458731072844913</v>
      </c>
      <c r="AI35">
        <v>0</v>
      </c>
      <c r="AJ35">
        <v>0</v>
      </c>
      <c r="AK35">
        <v>7.9653360206637442</v>
      </c>
      <c r="AL35">
        <v>0</v>
      </c>
      <c r="AM35">
        <v>4.9303128083907319</v>
      </c>
      <c r="AN35">
        <v>0.75617496681277396</v>
      </c>
      <c r="AO35">
        <v>0</v>
      </c>
      <c r="AP35">
        <v>0.23711074180755581</v>
      </c>
      <c r="AQ35">
        <v>17.210636698810269</v>
      </c>
      <c r="AR35">
        <v>14.304387666875389</v>
      </c>
      <c r="AS35">
        <v>9.7522681214777691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31.020401708293189</v>
      </c>
      <c r="BB35">
        <f t="shared" si="0"/>
        <v>711.09447169585121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9.4031249167283431</v>
      </c>
      <c r="L36">
        <v>388.46574952453778</v>
      </c>
      <c r="M36">
        <v>27.937307003388341</v>
      </c>
      <c r="N36">
        <v>35.993647350369926</v>
      </c>
      <c r="O36">
        <v>0</v>
      </c>
      <c r="P36">
        <v>22.981062562259645</v>
      </c>
      <c r="Q36">
        <v>6.6464626111599605</v>
      </c>
      <c r="R36">
        <v>12.870565119767472</v>
      </c>
      <c r="S36">
        <v>8.0364938111756139</v>
      </c>
      <c r="T36">
        <v>0</v>
      </c>
      <c r="U36">
        <v>21.52978627979547</v>
      </c>
      <c r="V36">
        <v>5.792135194723512</v>
      </c>
      <c r="W36">
        <v>10.738608370600929</v>
      </c>
      <c r="X36">
        <v>45.512837002154782</v>
      </c>
      <c r="Y36">
        <v>0</v>
      </c>
      <c r="Z36">
        <v>4.0436550578167392</v>
      </c>
      <c r="AA36">
        <v>5.4835335437278223</v>
      </c>
      <c r="AB36">
        <v>8.2322072651847211</v>
      </c>
      <c r="AC36">
        <v>6.0516754443748697</v>
      </c>
      <c r="AD36">
        <v>2.8453415779586724</v>
      </c>
      <c r="AE36">
        <v>0</v>
      </c>
      <c r="AF36">
        <v>2.5165353208098513</v>
      </c>
      <c r="AG36">
        <v>12.879128047589228</v>
      </c>
      <c r="AH36">
        <v>29.166985046441244</v>
      </c>
      <c r="AI36">
        <v>0</v>
      </c>
      <c r="AJ36">
        <v>0</v>
      </c>
      <c r="AK36">
        <v>7.9653360206637442</v>
      </c>
      <c r="AL36">
        <v>0</v>
      </c>
      <c r="AM36">
        <v>4.9303128083907319</v>
      </c>
      <c r="AN36">
        <v>0.75617496681277396</v>
      </c>
      <c r="AO36">
        <v>0</v>
      </c>
      <c r="AP36">
        <v>1.8968862546441243</v>
      </c>
      <c r="AQ36">
        <v>17.210636698810269</v>
      </c>
      <c r="AR36">
        <v>14.304387666875389</v>
      </c>
      <c r="AS36">
        <v>9.7522681214777691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30.260810861988364</v>
      </c>
      <c r="BB36">
        <f t="shared" si="0"/>
        <v>693.68203272625135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9.4031249167283431</v>
      </c>
      <c r="L37">
        <v>388.46574952453778</v>
      </c>
      <c r="M37">
        <v>27.937307003388341</v>
      </c>
      <c r="N37">
        <v>35.993647350369926</v>
      </c>
      <c r="O37">
        <v>0</v>
      </c>
      <c r="P37">
        <v>22.981062562259645</v>
      </c>
      <c r="Q37">
        <v>6.6464626111599605</v>
      </c>
      <c r="R37">
        <v>12.870565119767472</v>
      </c>
      <c r="S37">
        <v>8.0364938111756139</v>
      </c>
      <c r="T37">
        <v>0</v>
      </c>
      <c r="U37">
        <v>21.52978627979547</v>
      </c>
      <c r="V37">
        <v>5.792135194723512</v>
      </c>
      <c r="W37">
        <v>10.738608370600929</v>
      </c>
      <c r="X37">
        <v>45.512837002154782</v>
      </c>
      <c r="Y37">
        <v>0</v>
      </c>
      <c r="Z37">
        <v>4.0436550578167392</v>
      </c>
      <c r="AA37">
        <v>4.3137130202462943</v>
      </c>
      <c r="AB37">
        <v>4.0827747150907951</v>
      </c>
      <c r="AC37">
        <v>3.022854427468169</v>
      </c>
      <c r="AD37">
        <v>2.8453415779586724</v>
      </c>
      <c r="AE37">
        <v>0</v>
      </c>
      <c r="AF37">
        <v>2.5165353208098513</v>
      </c>
      <c r="AG37">
        <v>12.879128047589228</v>
      </c>
      <c r="AH37">
        <v>21.875238706428721</v>
      </c>
      <c r="AI37">
        <v>0</v>
      </c>
      <c r="AJ37">
        <v>0</v>
      </c>
      <c r="AK37">
        <v>7.9653360206637442</v>
      </c>
      <c r="AL37">
        <v>0</v>
      </c>
      <c r="AM37">
        <v>4.9303128083907319</v>
      </c>
      <c r="AN37">
        <v>0.75617496681277396</v>
      </c>
      <c r="AO37">
        <v>0</v>
      </c>
      <c r="AP37">
        <v>1.8968862546441243</v>
      </c>
      <c r="AQ37">
        <v>17.210636698810269</v>
      </c>
      <c r="AR37">
        <v>16.177581289918596</v>
      </c>
      <c r="AS37">
        <v>9.7522681214777691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29.685365861436892</v>
      </c>
      <c r="BB37">
        <f t="shared" si="0"/>
        <v>680.49085091935126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9.4031249167283431</v>
      </c>
      <c r="L38">
        <v>388.46574952453778</v>
      </c>
      <c r="M38">
        <v>27.937307003388341</v>
      </c>
      <c r="N38">
        <v>35.993647350369926</v>
      </c>
      <c r="O38">
        <v>0</v>
      </c>
      <c r="P38">
        <v>22.981062562259645</v>
      </c>
      <c r="Q38">
        <v>6.6464626111599605</v>
      </c>
      <c r="R38">
        <v>12.870565119767472</v>
      </c>
      <c r="S38">
        <v>8.0364938111756139</v>
      </c>
      <c r="T38">
        <v>0</v>
      </c>
      <c r="U38">
        <v>21.52978627979547</v>
      </c>
      <c r="V38">
        <v>5.792135194723512</v>
      </c>
      <c r="W38">
        <v>10.738608370600929</v>
      </c>
      <c r="X38">
        <v>45.512837002154782</v>
      </c>
      <c r="Y38">
        <v>0</v>
      </c>
      <c r="Z38">
        <v>2.0218273688165307</v>
      </c>
      <c r="AA38">
        <v>4.3137130202462943</v>
      </c>
      <c r="AB38">
        <v>4.0827747150907951</v>
      </c>
      <c r="AC38">
        <v>3.022854427468169</v>
      </c>
      <c r="AD38">
        <v>0</v>
      </c>
      <c r="AE38">
        <v>0</v>
      </c>
      <c r="AF38">
        <v>2.5165353208098513</v>
      </c>
      <c r="AG38">
        <v>12.879128047589228</v>
      </c>
      <c r="AH38">
        <v>21.875238706428721</v>
      </c>
      <c r="AI38">
        <v>0</v>
      </c>
      <c r="AJ38">
        <v>0</v>
      </c>
      <c r="AK38">
        <v>7.9653360206637442</v>
      </c>
      <c r="AL38">
        <v>0</v>
      </c>
      <c r="AM38">
        <v>4.9303128083907319</v>
      </c>
      <c r="AN38">
        <v>0.75617496681277396</v>
      </c>
      <c r="AO38">
        <v>0</v>
      </c>
      <c r="AP38">
        <v>1.8968862546441243</v>
      </c>
      <c r="AQ38">
        <v>12.907977524107702</v>
      </c>
      <c r="AR38">
        <v>16.177581289918596</v>
      </c>
      <c r="AS38">
        <v>9.7522681214777691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29.302067032575444</v>
      </c>
      <c r="BB38">
        <f t="shared" si="0"/>
        <v>671.70432130655115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9.4031249167283431</v>
      </c>
      <c r="L39">
        <v>388.46574952453778</v>
      </c>
      <c r="M39">
        <v>27.937307003388341</v>
      </c>
      <c r="N39">
        <v>35.993647350369926</v>
      </c>
      <c r="O39">
        <v>0</v>
      </c>
      <c r="P39">
        <v>22.981062562259645</v>
      </c>
      <c r="Q39">
        <v>6.6464626111599605</v>
      </c>
      <c r="R39">
        <v>12.870565119767472</v>
      </c>
      <c r="S39">
        <v>8.0364938111756139</v>
      </c>
      <c r="T39">
        <v>0</v>
      </c>
      <c r="U39">
        <v>21.52978627979547</v>
      </c>
      <c r="V39">
        <v>5.792135194723512</v>
      </c>
      <c r="W39">
        <v>10.738608370600929</v>
      </c>
      <c r="X39">
        <v>45.512837002154782</v>
      </c>
      <c r="Y39">
        <v>0</v>
      </c>
      <c r="Z39">
        <v>2.0218273688165307</v>
      </c>
      <c r="AA39">
        <v>4.3137130202462943</v>
      </c>
      <c r="AB39">
        <v>4.0827747150907951</v>
      </c>
      <c r="AC39">
        <v>0.47729273846796078</v>
      </c>
      <c r="AD39">
        <v>0</v>
      </c>
      <c r="AE39">
        <v>0</v>
      </c>
      <c r="AF39">
        <v>2.5165353208098513</v>
      </c>
      <c r="AG39">
        <v>12.879128047589228</v>
      </c>
      <c r="AH39">
        <v>11.808495919432268</v>
      </c>
      <c r="AI39">
        <v>0</v>
      </c>
      <c r="AJ39">
        <v>0</v>
      </c>
      <c r="AK39">
        <v>7.9653360206637442</v>
      </c>
      <c r="AL39">
        <v>0</v>
      </c>
      <c r="AM39">
        <v>4.9303128083907319</v>
      </c>
      <c r="AN39">
        <v>0.77556409486537259</v>
      </c>
      <c r="AO39">
        <v>0</v>
      </c>
      <c r="AP39">
        <v>1.8968862546441243</v>
      </c>
      <c r="AQ39">
        <v>8.6053183494051346</v>
      </c>
      <c r="AR39">
        <v>14.304387666875389</v>
      </c>
      <c r="AS39">
        <v>9.8402462713420995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28.521210010749936</v>
      </c>
      <c r="BB39">
        <f t="shared" si="0"/>
        <v>653.80438833255141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9.4031249167283431</v>
      </c>
      <c r="L40">
        <v>388.46574952453778</v>
      </c>
      <c r="M40">
        <v>27.937307003388341</v>
      </c>
      <c r="N40">
        <v>35.993647350369926</v>
      </c>
      <c r="O40">
        <v>0</v>
      </c>
      <c r="P40">
        <v>22.981062562259645</v>
      </c>
      <c r="Q40">
        <v>6.6464626111599605</v>
      </c>
      <c r="R40">
        <v>12.870565119767472</v>
      </c>
      <c r="S40">
        <v>8.0364938111756139</v>
      </c>
      <c r="T40">
        <v>0</v>
      </c>
      <c r="U40">
        <v>21.52978627979547</v>
      </c>
      <c r="V40">
        <v>5.792135194723512</v>
      </c>
      <c r="W40">
        <v>10.738608370600929</v>
      </c>
      <c r="X40">
        <v>45.512837002154782</v>
      </c>
      <c r="Y40">
        <v>0</v>
      </c>
      <c r="Z40">
        <v>2.0218273688165307</v>
      </c>
      <c r="AA40">
        <v>1.169820523481528</v>
      </c>
      <c r="AB40">
        <v>4.0827747150907951</v>
      </c>
      <c r="AC40">
        <v>0</v>
      </c>
      <c r="AD40">
        <v>0</v>
      </c>
      <c r="AE40">
        <v>0</v>
      </c>
      <c r="AF40">
        <v>2.5165353208098513</v>
      </c>
      <c r="AG40">
        <v>12.879128047589228</v>
      </c>
      <c r="AH40">
        <v>5.9042479597161339</v>
      </c>
      <c r="AI40">
        <v>0</v>
      </c>
      <c r="AJ40">
        <v>0</v>
      </c>
      <c r="AK40">
        <v>7.9653360206637442</v>
      </c>
      <c r="AL40">
        <v>0</v>
      </c>
      <c r="AM40">
        <v>4.9303128083907319</v>
      </c>
      <c r="AN40">
        <v>0.77556409486537259</v>
      </c>
      <c r="AO40">
        <v>0</v>
      </c>
      <c r="AP40">
        <v>1.8968862546441243</v>
      </c>
      <c r="AQ40">
        <v>8.6053183494051346</v>
      </c>
      <c r="AR40">
        <v>14.304387666875389</v>
      </c>
      <c r="AS40">
        <v>9.8402462713420995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28.123046903201082</v>
      </c>
      <c r="BB40">
        <f t="shared" si="0"/>
        <v>644.67711824515141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9.4031249167283431</v>
      </c>
      <c r="L41">
        <v>388.46574952453778</v>
      </c>
      <c r="M41">
        <v>27.937307003388341</v>
      </c>
      <c r="N41">
        <v>35.993647350369926</v>
      </c>
      <c r="O41">
        <v>0</v>
      </c>
      <c r="P41">
        <v>22.981062562259645</v>
      </c>
      <c r="Q41">
        <v>6.6464626111599605</v>
      </c>
      <c r="R41">
        <v>12.870565119767472</v>
      </c>
      <c r="S41">
        <v>8.0364938111756139</v>
      </c>
      <c r="T41">
        <v>0</v>
      </c>
      <c r="U41">
        <v>21.52978627979547</v>
      </c>
      <c r="V41">
        <v>5.792135194723512</v>
      </c>
      <c r="W41">
        <v>10.738608370600929</v>
      </c>
      <c r="X41">
        <v>45.512837002154782</v>
      </c>
      <c r="Y41">
        <v>0</v>
      </c>
      <c r="Z41">
        <v>2.0218273688165307</v>
      </c>
      <c r="AA41">
        <v>0</v>
      </c>
      <c r="AB41">
        <v>4.0827747150907951</v>
      </c>
      <c r="AC41">
        <v>0</v>
      </c>
      <c r="AD41">
        <v>0</v>
      </c>
      <c r="AE41">
        <v>0</v>
      </c>
      <c r="AF41">
        <v>2.5165353208098513</v>
      </c>
      <c r="AG41">
        <v>12.879128047589228</v>
      </c>
      <c r="AH41">
        <v>0</v>
      </c>
      <c r="AI41">
        <v>0</v>
      </c>
      <c r="AJ41">
        <v>0</v>
      </c>
      <c r="AK41">
        <v>7.9653360206637442</v>
      </c>
      <c r="AL41">
        <v>0</v>
      </c>
      <c r="AM41">
        <v>4.9303128083907319</v>
      </c>
      <c r="AN41">
        <v>0.77556409486537259</v>
      </c>
      <c r="AO41">
        <v>0</v>
      </c>
      <c r="AP41">
        <v>0.23711074180755581</v>
      </c>
      <c r="AQ41">
        <v>4.3026591747025673</v>
      </c>
      <c r="AR41">
        <v>14.304387666875389</v>
      </c>
      <c r="AS41">
        <v>9.1297827042371118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27.548423693559304</v>
      </c>
      <c r="BB41">
        <f t="shared" si="0"/>
        <v>631.50477471695115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9.4031249167283431</v>
      </c>
      <c r="L42">
        <v>388.46574952453778</v>
      </c>
      <c r="M42">
        <v>27.937307003388341</v>
      </c>
      <c r="N42">
        <v>35.993647350369926</v>
      </c>
      <c r="O42">
        <v>0</v>
      </c>
      <c r="P42">
        <v>22.981062562259645</v>
      </c>
      <c r="Q42">
        <v>6.6464626111599605</v>
      </c>
      <c r="R42">
        <v>12.870565119767472</v>
      </c>
      <c r="S42">
        <v>8.0364938111756139</v>
      </c>
      <c r="T42">
        <v>0</v>
      </c>
      <c r="U42">
        <v>21.52978627979547</v>
      </c>
      <c r="V42">
        <v>5.792135194723512</v>
      </c>
      <c r="W42">
        <v>10.738608370600929</v>
      </c>
      <c r="X42">
        <v>45.512837002154782</v>
      </c>
      <c r="Y42">
        <v>0</v>
      </c>
      <c r="Z42">
        <v>2.0218273688165307</v>
      </c>
      <c r="AA42">
        <v>0</v>
      </c>
      <c r="AB42">
        <v>1.0415241938008766</v>
      </c>
      <c r="AC42">
        <v>0</v>
      </c>
      <c r="AD42">
        <v>0</v>
      </c>
      <c r="AE42">
        <v>0</v>
      </c>
      <c r="AF42">
        <v>2.5165353208098513</v>
      </c>
      <c r="AG42">
        <v>12.879128047589228</v>
      </c>
      <c r="AH42">
        <v>0</v>
      </c>
      <c r="AI42">
        <v>0</v>
      </c>
      <c r="AJ42">
        <v>0</v>
      </c>
      <c r="AK42">
        <v>7.9653360206637442</v>
      </c>
      <c r="AL42">
        <v>0</v>
      </c>
      <c r="AM42">
        <v>4.9303128083907319</v>
      </c>
      <c r="AN42">
        <v>0.77556409486537259</v>
      </c>
      <c r="AO42">
        <v>0</v>
      </c>
      <c r="AP42">
        <v>0</v>
      </c>
      <c r="AQ42">
        <v>4.3026591747025673</v>
      </c>
      <c r="AR42">
        <v>14.304387666875389</v>
      </c>
      <c r="AS42">
        <v>9.1297827042371118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27.411388192761823</v>
      </c>
      <c r="BB42">
        <f t="shared" si="0"/>
        <v>628.36344895465129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9.4031249167283431</v>
      </c>
      <c r="L43">
        <v>388.46574952453778</v>
      </c>
      <c r="M43">
        <v>27.937307003388341</v>
      </c>
      <c r="N43">
        <v>35.993647350369926</v>
      </c>
      <c r="O43">
        <v>0</v>
      </c>
      <c r="P43">
        <v>22.981062562259645</v>
      </c>
      <c r="Q43">
        <v>6.6464626111599605</v>
      </c>
      <c r="R43">
        <v>12.870565119767472</v>
      </c>
      <c r="S43">
        <v>8.0364938111756139</v>
      </c>
      <c r="T43">
        <v>0</v>
      </c>
      <c r="U43">
        <v>21.52978627979547</v>
      </c>
      <c r="V43">
        <v>5.792135194723512</v>
      </c>
      <c r="W43">
        <v>10.738608370600929</v>
      </c>
      <c r="X43">
        <v>45.512837002154782</v>
      </c>
      <c r="Y43">
        <v>0</v>
      </c>
      <c r="Z43">
        <v>2.0218273688165307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2.5165353208098513</v>
      </c>
      <c r="AG43">
        <v>12.879128047589228</v>
      </c>
      <c r="AH43">
        <v>0</v>
      </c>
      <c r="AI43">
        <v>0</v>
      </c>
      <c r="AJ43">
        <v>0</v>
      </c>
      <c r="AK43">
        <v>7.9653360206637442</v>
      </c>
      <c r="AL43">
        <v>0</v>
      </c>
      <c r="AM43">
        <v>4.9303128083907319</v>
      </c>
      <c r="AN43">
        <v>0.77556409486537259</v>
      </c>
      <c r="AO43">
        <v>0</v>
      </c>
      <c r="AP43">
        <v>0</v>
      </c>
      <c r="AQ43">
        <v>4.3026591747025673</v>
      </c>
      <c r="AR43">
        <v>14.644968325610519</v>
      </c>
      <c r="AS43">
        <v>9.1297827042371118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27.382088752996079</v>
      </c>
      <c r="BB43">
        <f t="shared" si="0"/>
        <v>627.69180485935124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9.4031249167283431</v>
      </c>
      <c r="L44">
        <v>388.46574952453778</v>
      </c>
      <c r="M44">
        <v>27.937307003388341</v>
      </c>
      <c r="N44">
        <v>35.993647350369926</v>
      </c>
      <c r="O44">
        <v>0</v>
      </c>
      <c r="P44">
        <v>22.981062562259645</v>
      </c>
      <c r="Q44">
        <v>6.6464626111599605</v>
      </c>
      <c r="R44">
        <v>12.870565119767472</v>
      </c>
      <c r="S44">
        <v>8.0364938111756139</v>
      </c>
      <c r="T44">
        <v>0</v>
      </c>
      <c r="U44">
        <v>21.52978627979547</v>
      </c>
      <c r="V44">
        <v>5.792135194723512</v>
      </c>
      <c r="W44">
        <v>10.738608370600929</v>
      </c>
      <c r="X44">
        <v>45.512837002154782</v>
      </c>
      <c r="Y44">
        <v>0</v>
      </c>
      <c r="Z44">
        <v>2.0218273688165307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2.5165353208098513</v>
      </c>
      <c r="AG44">
        <v>12.879128047589228</v>
      </c>
      <c r="AH44">
        <v>0</v>
      </c>
      <c r="AI44">
        <v>0</v>
      </c>
      <c r="AJ44">
        <v>0</v>
      </c>
      <c r="AK44">
        <v>7.9653360206637442</v>
      </c>
      <c r="AL44">
        <v>0</v>
      </c>
      <c r="AM44">
        <v>4.9303128083907319</v>
      </c>
      <c r="AN44">
        <v>0.77556409486537259</v>
      </c>
      <c r="AO44">
        <v>0</v>
      </c>
      <c r="AP44">
        <v>0</v>
      </c>
      <c r="AQ44">
        <v>4.3026591747025673</v>
      </c>
      <c r="AR44">
        <v>14.644968325610519</v>
      </c>
      <c r="AS44">
        <v>9.1297827042371118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27.382088752996079</v>
      </c>
      <c r="BB44">
        <f t="shared" si="0"/>
        <v>627.69180485935124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9.4031249167283431</v>
      </c>
      <c r="L45">
        <v>388.46574952453778</v>
      </c>
      <c r="M45">
        <v>27.937307003388341</v>
      </c>
      <c r="N45">
        <v>35.993647350369926</v>
      </c>
      <c r="O45">
        <v>0</v>
      </c>
      <c r="P45">
        <v>22.981062562259645</v>
      </c>
      <c r="Q45">
        <v>6.6464626111599605</v>
      </c>
      <c r="R45">
        <v>12.870565119767472</v>
      </c>
      <c r="S45">
        <v>8.0364938111756139</v>
      </c>
      <c r="T45">
        <v>0</v>
      </c>
      <c r="U45">
        <v>21.52978627979547</v>
      </c>
      <c r="V45">
        <v>5.8744259245855144</v>
      </c>
      <c r="W45">
        <v>10.738608370600929</v>
      </c>
      <c r="X45">
        <v>45.512837002154782</v>
      </c>
      <c r="Y45">
        <v>0</v>
      </c>
      <c r="Z45">
        <v>2.0218273688165307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2.5165353208098513</v>
      </c>
      <c r="AG45">
        <v>12.879128047589228</v>
      </c>
      <c r="AH45">
        <v>0</v>
      </c>
      <c r="AI45">
        <v>0</v>
      </c>
      <c r="AJ45">
        <v>0</v>
      </c>
      <c r="AK45">
        <v>7.9653360206637442</v>
      </c>
      <c r="AL45">
        <v>0</v>
      </c>
      <c r="AM45">
        <v>4.9303128083907319</v>
      </c>
      <c r="AN45">
        <v>0.77556409486537259</v>
      </c>
      <c r="AO45">
        <v>0</v>
      </c>
      <c r="AP45">
        <v>0</v>
      </c>
      <c r="AQ45">
        <v>4.3026591747025673</v>
      </c>
      <c r="AR45">
        <v>14.644968325610519</v>
      </c>
      <c r="AS45">
        <v>9.8402462713420995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27.415225882609302</v>
      </c>
      <c r="BB45">
        <f t="shared" si="0"/>
        <v>628.45142202670502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9.4031249167283431</v>
      </c>
      <c r="L46">
        <v>388.46574952453778</v>
      </c>
      <c r="M46">
        <v>27.937307003388341</v>
      </c>
      <c r="N46">
        <v>35.993647350369926</v>
      </c>
      <c r="O46">
        <v>0</v>
      </c>
      <c r="P46">
        <v>22.981062562259645</v>
      </c>
      <c r="Q46">
        <v>6.6464626111599605</v>
      </c>
      <c r="R46">
        <v>12.870565119767472</v>
      </c>
      <c r="S46">
        <v>8.0364938111756139</v>
      </c>
      <c r="T46">
        <v>0</v>
      </c>
      <c r="U46">
        <v>21.52978627979547</v>
      </c>
      <c r="V46">
        <v>5.8749372773769162</v>
      </c>
      <c r="W46">
        <v>10.738608370600929</v>
      </c>
      <c r="X46">
        <v>45.512837002154782</v>
      </c>
      <c r="Y46">
        <v>0</v>
      </c>
      <c r="Z46">
        <v>2.0218273688165307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2.5165353208098513</v>
      </c>
      <c r="AG46">
        <v>12.879128047589228</v>
      </c>
      <c r="AH46">
        <v>0</v>
      </c>
      <c r="AI46">
        <v>0</v>
      </c>
      <c r="AJ46">
        <v>0</v>
      </c>
      <c r="AK46">
        <v>7.9653360206637442</v>
      </c>
      <c r="AL46">
        <v>0</v>
      </c>
      <c r="AM46">
        <v>4.9303128083907319</v>
      </c>
      <c r="AN46">
        <v>0.77556409486537259</v>
      </c>
      <c r="AO46">
        <v>0</v>
      </c>
      <c r="AP46">
        <v>0</v>
      </c>
      <c r="AQ46">
        <v>4.3026591747025673</v>
      </c>
      <c r="AR46">
        <v>14.644968325610519</v>
      </c>
      <c r="AS46">
        <v>9.8402462713420995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27.415247257155986</v>
      </c>
      <c r="BB46">
        <f t="shared" si="0"/>
        <v>628.4519120049498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9.4031249167283431</v>
      </c>
      <c r="L47">
        <v>388.46574952453778</v>
      </c>
      <c r="M47">
        <v>27.937307003388341</v>
      </c>
      <c r="N47">
        <v>35.993647350369926</v>
      </c>
      <c r="O47">
        <v>0</v>
      </c>
      <c r="P47">
        <v>22.43317797223008</v>
      </c>
      <c r="Q47">
        <v>6.6464626111599605</v>
      </c>
      <c r="R47">
        <v>12.870565119767472</v>
      </c>
      <c r="S47">
        <v>8.0364938111756139</v>
      </c>
      <c r="T47">
        <v>0</v>
      </c>
      <c r="U47">
        <v>21.52978627979547</v>
      </c>
      <c r="V47">
        <v>5.8749372773769162</v>
      </c>
      <c r="W47">
        <v>10.738608370600929</v>
      </c>
      <c r="X47">
        <v>45.512837002154782</v>
      </c>
      <c r="Y47">
        <v>0</v>
      </c>
      <c r="Z47">
        <v>2.0218273688165307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2.5165353208098513</v>
      </c>
      <c r="AG47">
        <v>12.879128047589228</v>
      </c>
      <c r="AH47">
        <v>0</v>
      </c>
      <c r="AI47">
        <v>0</v>
      </c>
      <c r="AJ47">
        <v>0</v>
      </c>
      <c r="AK47">
        <v>7.9653360206637442</v>
      </c>
      <c r="AL47">
        <v>0</v>
      </c>
      <c r="AM47">
        <v>4.9303128083907319</v>
      </c>
      <c r="AN47">
        <v>0.79495322291797121</v>
      </c>
      <c r="AO47">
        <v>0</v>
      </c>
      <c r="AP47">
        <v>0</v>
      </c>
      <c r="AQ47">
        <v>4.3026591747025673</v>
      </c>
      <c r="AR47">
        <v>14.644968325610519</v>
      </c>
      <c r="AS47">
        <v>9.8402462713420995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27.393156146845346</v>
      </c>
      <c r="BB47">
        <f t="shared" si="0"/>
        <v>627.94550765328347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9.4031249167283431</v>
      </c>
      <c r="L48">
        <v>388.46574952453778</v>
      </c>
      <c r="M48">
        <v>27.937307003388341</v>
      </c>
      <c r="N48">
        <v>35.993647350369926</v>
      </c>
      <c r="O48">
        <v>0</v>
      </c>
      <c r="P48">
        <v>22.43317797223008</v>
      </c>
      <c r="Q48">
        <v>6.6464626111599605</v>
      </c>
      <c r="R48">
        <v>12.870565119767472</v>
      </c>
      <c r="S48">
        <v>8.0364938111756139</v>
      </c>
      <c r="T48">
        <v>0</v>
      </c>
      <c r="U48">
        <v>21.52978627979547</v>
      </c>
      <c r="V48">
        <v>5.8749372773769162</v>
      </c>
      <c r="W48">
        <v>10.738608370600929</v>
      </c>
      <c r="X48">
        <v>45.512837002154782</v>
      </c>
      <c r="Y48">
        <v>0</v>
      </c>
      <c r="Z48">
        <v>2.0218273688165307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2.5165353208098513</v>
      </c>
      <c r="AG48">
        <v>12.879128047589228</v>
      </c>
      <c r="AH48">
        <v>0</v>
      </c>
      <c r="AI48">
        <v>0</v>
      </c>
      <c r="AJ48">
        <v>0</v>
      </c>
      <c r="AK48">
        <v>7.9653360206637442</v>
      </c>
      <c r="AL48">
        <v>0</v>
      </c>
      <c r="AM48">
        <v>4.9303128083907319</v>
      </c>
      <c r="AN48">
        <v>0.79495322291797121</v>
      </c>
      <c r="AO48">
        <v>0</v>
      </c>
      <c r="AP48">
        <v>0</v>
      </c>
      <c r="AQ48">
        <v>4.3026591747025673</v>
      </c>
      <c r="AR48">
        <v>14.644968325610519</v>
      </c>
      <c r="AS48">
        <v>9.8402462713420995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27.393156146845346</v>
      </c>
      <c r="BB48">
        <f t="shared" si="0"/>
        <v>627.94550765328347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9.4031249167283431</v>
      </c>
      <c r="L49">
        <v>388.46574952453778</v>
      </c>
      <c r="M49">
        <v>27.937307003388341</v>
      </c>
      <c r="N49">
        <v>35.993647350369926</v>
      </c>
      <c r="O49">
        <v>0</v>
      </c>
      <c r="P49">
        <v>22.43317797223008</v>
      </c>
      <c r="Q49">
        <v>6.5444187522303237</v>
      </c>
      <c r="R49">
        <v>12.870565119767472</v>
      </c>
      <c r="S49">
        <v>8.0364938111756139</v>
      </c>
      <c r="T49">
        <v>0</v>
      </c>
      <c r="U49">
        <v>21.52978627979547</v>
      </c>
      <c r="V49">
        <v>5.7936783692182781</v>
      </c>
      <c r="W49">
        <v>10.738608370600929</v>
      </c>
      <c r="X49">
        <v>45.512837002154782</v>
      </c>
      <c r="Y49">
        <v>0</v>
      </c>
      <c r="Z49">
        <v>2.0218273688165307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2.5165353208098513</v>
      </c>
      <c r="AG49">
        <v>12.879128047589228</v>
      </c>
      <c r="AH49">
        <v>0</v>
      </c>
      <c r="AI49">
        <v>0</v>
      </c>
      <c r="AJ49">
        <v>0</v>
      </c>
      <c r="AK49">
        <v>7.9653360206637442</v>
      </c>
      <c r="AL49">
        <v>0</v>
      </c>
      <c r="AM49">
        <v>4.9303128083907319</v>
      </c>
      <c r="AN49">
        <v>0.79495322291797121</v>
      </c>
      <c r="AO49">
        <v>0</v>
      </c>
      <c r="AP49">
        <v>0</v>
      </c>
      <c r="AQ49">
        <v>4.3026591747025673</v>
      </c>
      <c r="AR49">
        <v>11.579742396994364</v>
      </c>
      <c r="AS49">
        <v>9.7522681214777691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27.253690160700561</v>
      </c>
      <c r="BB49">
        <f t="shared" si="0"/>
        <v>624.74846679385939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9.4031249167283431</v>
      </c>
      <c r="L50">
        <v>388.46574952453778</v>
      </c>
      <c r="M50">
        <v>27.937307003388341</v>
      </c>
      <c r="N50">
        <v>35.993647350369926</v>
      </c>
      <c r="O50">
        <v>0</v>
      </c>
      <c r="P50">
        <v>22.43317797223008</v>
      </c>
      <c r="Q50">
        <v>6.5444187522303237</v>
      </c>
      <c r="R50">
        <v>12.870565119767472</v>
      </c>
      <c r="S50">
        <v>8.0364938111756139</v>
      </c>
      <c r="T50">
        <v>0</v>
      </c>
      <c r="U50">
        <v>21.52978627979547</v>
      </c>
      <c r="V50">
        <v>5.7936783692182781</v>
      </c>
      <c r="W50">
        <v>10.738608370600929</v>
      </c>
      <c r="X50">
        <v>45.512837002154782</v>
      </c>
      <c r="Y50">
        <v>0</v>
      </c>
      <c r="Z50">
        <v>2.0218273688165307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2.5165353208098513</v>
      </c>
      <c r="AG50">
        <v>12.879128047589228</v>
      </c>
      <c r="AH50">
        <v>0</v>
      </c>
      <c r="AI50">
        <v>0</v>
      </c>
      <c r="AJ50">
        <v>0</v>
      </c>
      <c r="AK50">
        <v>7.9653360206637442</v>
      </c>
      <c r="AL50">
        <v>0</v>
      </c>
      <c r="AM50">
        <v>4.9303128083907319</v>
      </c>
      <c r="AN50">
        <v>0.79495322291797121</v>
      </c>
      <c r="AO50">
        <v>0</v>
      </c>
      <c r="AP50">
        <v>0</v>
      </c>
      <c r="AQ50">
        <v>4.3026591747025673</v>
      </c>
      <c r="AR50">
        <v>11.579742396994364</v>
      </c>
      <c r="AS50">
        <v>9.7522681214777691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27.253690160700561</v>
      </c>
      <c r="BB50">
        <f t="shared" si="0"/>
        <v>624.74846679385939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388.46574952453778</v>
      </c>
      <c r="M51">
        <v>27.937307003388341</v>
      </c>
      <c r="N51">
        <v>35.993647350369926</v>
      </c>
      <c r="O51">
        <v>0</v>
      </c>
      <c r="P51">
        <v>22.43317797223008</v>
      </c>
      <c r="Q51">
        <v>6.4368438404222967</v>
      </c>
      <c r="R51">
        <v>12.870565119767472</v>
      </c>
      <c r="S51">
        <v>8.0364938111756139</v>
      </c>
      <c r="T51">
        <v>0</v>
      </c>
      <c r="U51">
        <v>21.52978627979547</v>
      </c>
      <c r="V51">
        <v>5.7936783692182781</v>
      </c>
      <c r="W51">
        <v>10.738608370600929</v>
      </c>
      <c r="X51">
        <v>45.512837002154782</v>
      </c>
      <c r="Y51">
        <v>0</v>
      </c>
      <c r="Z51">
        <v>2.0218273688165307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2.5165353208098513</v>
      </c>
      <c r="AG51">
        <v>12.879128047589228</v>
      </c>
      <c r="AH51">
        <v>0</v>
      </c>
      <c r="AI51">
        <v>0</v>
      </c>
      <c r="AJ51">
        <v>0</v>
      </c>
      <c r="AK51">
        <v>7.9653360206637442</v>
      </c>
      <c r="AL51">
        <v>0</v>
      </c>
      <c r="AM51">
        <v>4.9303128083907319</v>
      </c>
      <c r="AN51">
        <v>0.79495322291797121</v>
      </c>
      <c r="AO51">
        <v>0</v>
      </c>
      <c r="AP51">
        <v>0</v>
      </c>
      <c r="AQ51">
        <v>4.3026591747025673</v>
      </c>
      <c r="AR51">
        <v>14.304387666875389</v>
      </c>
      <c r="AS51">
        <v>9.7522681214777691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26.97003308014877</v>
      </c>
      <c r="BB51">
        <f t="shared" si="0"/>
        <v>618.24606931575579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388.46574952453778</v>
      </c>
      <c r="M52">
        <v>27.937307003388341</v>
      </c>
      <c r="N52">
        <v>35.993647350369926</v>
      </c>
      <c r="O52">
        <v>0</v>
      </c>
      <c r="P52">
        <v>22.43317797223008</v>
      </c>
      <c r="Q52">
        <v>6.4368438404222967</v>
      </c>
      <c r="R52">
        <v>12.870565119767472</v>
      </c>
      <c r="S52">
        <v>8.0364938111756139</v>
      </c>
      <c r="T52">
        <v>0</v>
      </c>
      <c r="U52">
        <v>21.52978627979547</v>
      </c>
      <c r="V52">
        <v>5.7936783692182781</v>
      </c>
      <c r="W52">
        <v>10.738608370600929</v>
      </c>
      <c r="X52">
        <v>45.512837002154782</v>
      </c>
      <c r="Y52">
        <v>0</v>
      </c>
      <c r="Z52">
        <v>2.0218273688165307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2.5165353208098513</v>
      </c>
      <c r="AG52">
        <v>12.879128047589228</v>
      </c>
      <c r="AH52">
        <v>0</v>
      </c>
      <c r="AI52">
        <v>0</v>
      </c>
      <c r="AJ52">
        <v>0</v>
      </c>
      <c r="AK52">
        <v>7.9653360206637442</v>
      </c>
      <c r="AL52">
        <v>0</v>
      </c>
      <c r="AM52">
        <v>4.9303128083907319</v>
      </c>
      <c r="AN52">
        <v>0.79495322291797121</v>
      </c>
      <c r="AO52">
        <v>0</v>
      </c>
      <c r="AP52">
        <v>0</v>
      </c>
      <c r="AQ52">
        <v>4.3026591747025673</v>
      </c>
      <c r="AR52">
        <v>14.304387666875389</v>
      </c>
      <c r="AS52">
        <v>9.7522681214777691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26.97003308014877</v>
      </c>
      <c r="BB52">
        <f t="shared" si="0"/>
        <v>618.24606931575579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388.46574952453778</v>
      </c>
      <c r="M53">
        <v>27.937307003388341</v>
      </c>
      <c r="N53">
        <v>35.993647350369926</v>
      </c>
      <c r="O53">
        <v>0</v>
      </c>
      <c r="P53">
        <v>22.43317797223008</v>
      </c>
      <c r="Q53">
        <v>6.4368438404222967</v>
      </c>
      <c r="R53">
        <v>12.870565119767472</v>
      </c>
      <c r="S53">
        <v>8.0364938111756139</v>
      </c>
      <c r="T53">
        <v>0</v>
      </c>
      <c r="U53">
        <v>21.52978627979547</v>
      </c>
      <c r="V53">
        <v>5.7936783692182781</v>
      </c>
      <c r="W53">
        <v>10.738608370600929</v>
      </c>
      <c r="X53">
        <v>45.512837002154782</v>
      </c>
      <c r="Y53">
        <v>0</v>
      </c>
      <c r="Z53">
        <v>2.0218273688165307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2.5165353208098513</v>
      </c>
      <c r="AG53">
        <v>12.879128047589228</v>
      </c>
      <c r="AH53">
        <v>0</v>
      </c>
      <c r="AI53">
        <v>0</v>
      </c>
      <c r="AJ53">
        <v>0</v>
      </c>
      <c r="AK53">
        <v>7.9653360206637442</v>
      </c>
      <c r="AL53">
        <v>0</v>
      </c>
      <c r="AM53">
        <v>4.9303128083907319</v>
      </c>
      <c r="AN53">
        <v>0.79495322291797121</v>
      </c>
      <c r="AO53">
        <v>0</v>
      </c>
      <c r="AP53">
        <v>0</v>
      </c>
      <c r="AQ53">
        <v>4.3026591747025673</v>
      </c>
      <c r="AR53">
        <v>14.304387666875389</v>
      </c>
      <c r="AS53">
        <v>9.8402462713420995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26.9737105668131</v>
      </c>
      <c r="BB53">
        <f t="shared" si="0"/>
        <v>618.3303699789559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388.46574952453778</v>
      </c>
      <c r="M54">
        <v>27.937307003388341</v>
      </c>
      <c r="N54">
        <v>35.993647350369926</v>
      </c>
      <c r="O54">
        <v>0</v>
      </c>
      <c r="P54">
        <v>22.43317797223008</v>
      </c>
      <c r="Q54">
        <v>6.4368438404222967</v>
      </c>
      <c r="R54">
        <v>12.870565119767472</v>
      </c>
      <c r="S54">
        <v>8.0364938111756139</v>
      </c>
      <c r="T54">
        <v>0</v>
      </c>
      <c r="U54">
        <v>21.52978627979547</v>
      </c>
      <c r="V54">
        <v>5.7936783692182781</v>
      </c>
      <c r="W54">
        <v>10.738608370600929</v>
      </c>
      <c r="X54">
        <v>45.512837002154782</v>
      </c>
      <c r="Y54">
        <v>0</v>
      </c>
      <c r="Z54">
        <v>2.0218273688165307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2.5165353208098513</v>
      </c>
      <c r="AG54">
        <v>12.879128047589228</v>
      </c>
      <c r="AH54">
        <v>0</v>
      </c>
      <c r="AI54">
        <v>0</v>
      </c>
      <c r="AJ54">
        <v>0</v>
      </c>
      <c r="AK54">
        <v>7.9653360206637442</v>
      </c>
      <c r="AL54">
        <v>0</v>
      </c>
      <c r="AM54">
        <v>4.9303128083907319</v>
      </c>
      <c r="AN54">
        <v>0.79495322291797121</v>
      </c>
      <c r="AO54">
        <v>0</v>
      </c>
      <c r="AP54">
        <v>0</v>
      </c>
      <c r="AQ54">
        <v>4.3026591747025673</v>
      </c>
      <c r="AR54">
        <v>14.304387666875389</v>
      </c>
      <c r="AS54">
        <v>9.8402462713420995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26.9737105668131</v>
      </c>
      <c r="BB54">
        <f t="shared" si="0"/>
        <v>618.3303699789559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6.0425120477815852</v>
      </c>
      <c r="L55">
        <v>388.46574952453778</v>
      </c>
      <c r="M55">
        <v>27.937307003388341</v>
      </c>
      <c r="N55">
        <v>35.993647350369926</v>
      </c>
      <c r="O55">
        <v>0</v>
      </c>
      <c r="P55">
        <v>22.43317797223008</v>
      </c>
      <c r="Q55">
        <v>6.4368438404222967</v>
      </c>
      <c r="R55">
        <v>12.870565119767472</v>
      </c>
      <c r="S55">
        <v>8.0364938111756139</v>
      </c>
      <c r="T55">
        <v>0</v>
      </c>
      <c r="U55">
        <v>21.52978627979547</v>
      </c>
      <c r="V55">
        <v>5.7936783692182781</v>
      </c>
      <c r="W55">
        <v>10.738608370600929</v>
      </c>
      <c r="X55">
        <v>45.512837002154782</v>
      </c>
      <c r="Y55">
        <v>0</v>
      </c>
      <c r="Z55">
        <v>2.0218273688165307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2.5165353208098513</v>
      </c>
      <c r="AG55">
        <v>12.879128047589228</v>
      </c>
      <c r="AH55">
        <v>0</v>
      </c>
      <c r="AI55">
        <v>0</v>
      </c>
      <c r="AJ55">
        <v>0</v>
      </c>
      <c r="AK55">
        <v>7.9653360206637442</v>
      </c>
      <c r="AL55">
        <v>0</v>
      </c>
      <c r="AM55">
        <v>3.2935289042997287</v>
      </c>
      <c r="AN55">
        <v>0.79495322291797121</v>
      </c>
      <c r="AO55">
        <v>0</v>
      </c>
      <c r="AP55">
        <v>0</v>
      </c>
      <c r="AQ55">
        <v>4.3026591747025673</v>
      </c>
      <c r="AR55">
        <v>14.304387666875389</v>
      </c>
      <c r="AS55">
        <v>9.8402462713420995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27.157870003219362</v>
      </c>
      <c r="BB55">
        <f t="shared" si="0"/>
        <v>622.55193868624031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388.46574952453778</v>
      </c>
      <c r="M56">
        <v>27.937307003388341</v>
      </c>
      <c r="N56">
        <v>35.993647350369926</v>
      </c>
      <c r="O56">
        <v>0</v>
      </c>
      <c r="P56">
        <v>22.43317797223008</v>
      </c>
      <c r="Q56">
        <v>6.4368438404222967</v>
      </c>
      <c r="R56">
        <v>12.870565119767472</v>
      </c>
      <c r="S56">
        <v>8.0388995324105519</v>
      </c>
      <c r="T56">
        <v>0</v>
      </c>
      <c r="U56">
        <v>21.52978627979547</v>
      </c>
      <c r="V56">
        <v>5.7936783692182781</v>
      </c>
      <c r="W56">
        <v>10.738608370600929</v>
      </c>
      <c r="X56">
        <v>45.512837002154782</v>
      </c>
      <c r="Y56">
        <v>0</v>
      </c>
      <c r="Z56">
        <v>2.0218273688165307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2.5165353208098513</v>
      </c>
      <c r="AG56">
        <v>12.879128047589228</v>
      </c>
      <c r="AH56">
        <v>0</v>
      </c>
      <c r="AI56">
        <v>0</v>
      </c>
      <c r="AJ56">
        <v>0</v>
      </c>
      <c r="AK56">
        <v>7.9653360206637442</v>
      </c>
      <c r="AL56">
        <v>0</v>
      </c>
      <c r="AM56">
        <v>3.2935289042997287</v>
      </c>
      <c r="AN56">
        <v>0.79495322291797121</v>
      </c>
      <c r="AO56">
        <v>0</v>
      </c>
      <c r="AP56">
        <v>0</v>
      </c>
      <c r="AQ56">
        <v>4.3026591747025673</v>
      </c>
      <c r="AR56">
        <v>14.304387666875389</v>
      </c>
      <c r="AS56">
        <v>9.8402462713420995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26.905393558769713</v>
      </c>
      <c r="BB56">
        <f t="shared" si="0"/>
        <v>616.7643088041433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388.46339710135538</v>
      </c>
      <c r="M57">
        <v>27.937307003388341</v>
      </c>
      <c r="N57">
        <v>35.993647350369926</v>
      </c>
      <c r="O57">
        <v>0</v>
      </c>
      <c r="P57">
        <v>22.43317797223008</v>
      </c>
      <c r="Q57">
        <v>6.4385446460938072</v>
      </c>
      <c r="R57">
        <v>12.870565119767472</v>
      </c>
      <c r="S57">
        <v>8.0376850339472981</v>
      </c>
      <c r="T57">
        <v>0</v>
      </c>
      <c r="U57">
        <v>21.52978627979547</v>
      </c>
      <c r="V57">
        <v>5.7936783692182781</v>
      </c>
      <c r="W57">
        <v>10.738608370600929</v>
      </c>
      <c r="X57">
        <v>45.512837002154782</v>
      </c>
      <c r="Y57">
        <v>0</v>
      </c>
      <c r="Z57">
        <v>2.0218273688165307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2.5165353208098513</v>
      </c>
      <c r="AG57">
        <v>12.879128047589228</v>
      </c>
      <c r="AH57">
        <v>0</v>
      </c>
      <c r="AI57">
        <v>0</v>
      </c>
      <c r="AJ57">
        <v>0</v>
      </c>
      <c r="AK57">
        <v>7.9653360206637442</v>
      </c>
      <c r="AL57">
        <v>0</v>
      </c>
      <c r="AM57">
        <v>3.2935289042997287</v>
      </c>
      <c r="AN57">
        <v>0.79495322291797121</v>
      </c>
      <c r="AO57">
        <v>0</v>
      </c>
      <c r="AP57">
        <v>0</v>
      </c>
      <c r="AQ57">
        <v>4.3026591747025673</v>
      </c>
      <c r="AR57">
        <v>14.304387666875389</v>
      </c>
      <c r="AS57">
        <v>9.8402462713420995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26.905315555122026</v>
      </c>
      <c r="BB57">
        <f t="shared" si="0"/>
        <v>616.76252069181692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388.46617384257826</v>
      </c>
      <c r="M58">
        <v>27.937307003388341</v>
      </c>
      <c r="N58">
        <v>35.993647350369926</v>
      </c>
      <c r="O58">
        <v>0</v>
      </c>
      <c r="P58">
        <v>22.43317797223008</v>
      </c>
      <c r="Q58">
        <v>6.4385446460938072</v>
      </c>
      <c r="R58">
        <v>12.870565119767472</v>
      </c>
      <c r="S58">
        <v>8.0376850339472981</v>
      </c>
      <c r="T58">
        <v>0</v>
      </c>
      <c r="U58">
        <v>21.52978627979547</v>
      </c>
      <c r="V58">
        <v>5.7936783692182781</v>
      </c>
      <c r="W58">
        <v>10.738608370600929</v>
      </c>
      <c r="X58">
        <v>45.512837002154782</v>
      </c>
      <c r="Y58">
        <v>0</v>
      </c>
      <c r="Z58">
        <v>2.0218273688165307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2.5165353208098513</v>
      </c>
      <c r="AG58">
        <v>12.879128047589228</v>
      </c>
      <c r="AH58">
        <v>0</v>
      </c>
      <c r="AI58">
        <v>0</v>
      </c>
      <c r="AJ58">
        <v>0</v>
      </c>
      <c r="AK58">
        <v>7.9653360206637442</v>
      </c>
      <c r="AL58">
        <v>0</v>
      </c>
      <c r="AM58">
        <v>3.2935289042997287</v>
      </c>
      <c r="AN58">
        <v>0.79495322291797121</v>
      </c>
      <c r="AO58">
        <v>0</v>
      </c>
      <c r="AP58">
        <v>0</v>
      </c>
      <c r="AQ58">
        <v>4.3026591747025673</v>
      </c>
      <c r="AR58">
        <v>14.304387666875389</v>
      </c>
      <c r="AS58">
        <v>9.8402462713420995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26.905431622905123</v>
      </c>
      <c r="BB58">
        <f t="shared" si="0"/>
        <v>616.76518136525669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388.46574952453778</v>
      </c>
      <c r="M59">
        <v>27.937307003388341</v>
      </c>
      <c r="N59">
        <v>35.993647350369926</v>
      </c>
      <c r="O59">
        <v>0</v>
      </c>
      <c r="P59">
        <v>22.43317797223008</v>
      </c>
      <c r="Q59">
        <v>5.3340119166013302</v>
      </c>
      <c r="R59">
        <v>12.870565119767472</v>
      </c>
      <c r="S59">
        <v>6.5427184456055674</v>
      </c>
      <c r="T59">
        <v>0</v>
      </c>
      <c r="U59">
        <v>21.52978627979547</v>
      </c>
      <c r="V59">
        <v>5.7936783692182781</v>
      </c>
      <c r="W59">
        <v>10.738608370600929</v>
      </c>
      <c r="X59">
        <v>45.512837002154782</v>
      </c>
      <c r="Y59">
        <v>0</v>
      </c>
      <c r="Z59">
        <v>2.0218273688165307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2.5165353208098513</v>
      </c>
      <c r="AG59">
        <v>12.879128047589228</v>
      </c>
      <c r="AH59">
        <v>0</v>
      </c>
      <c r="AI59">
        <v>0</v>
      </c>
      <c r="AJ59">
        <v>0</v>
      </c>
      <c r="AK59">
        <v>7.9653360206637442</v>
      </c>
      <c r="AL59">
        <v>0</v>
      </c>
      <c r="AM59">
        <v>3.2935289042997287</v>
      </c>
      <c r="AN59">
        <v>0.79495322291797121</v>
      </c>
      <c r="AO59">
        <v>0</v>
      </c>
      <c r="AP59">
        <v>0</v>
      </c>
      <c r="AQ59">
        <v>4.3026591747025673</v>
      </c>
      <c r="AR59">
        <v>11.579742396994364</v>
      </c>
      <c r="AS59">
        <v>9.1297827042371118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26.653167265539533</v>
      </c>
      <c r="BB59">
        <f t="shared" si="0"/>
        <v>610.98241324976141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388.46574952453778</v>
      </c>
      <c r="M60">
        <v>27.937307003388341</v>
      </c>
      <c r="N60">
        <v>35.993647350369926</v>
      </c>
      <c r="O60">
        <v>0</v>
      </c>
      <c r="P60">
        <v>22.43317797223008</v>
      </c>
      <c r="Q60">
        <v>6.3894804511966949</v>
      </c>
      <c r="R60">
        <v>12.870565119767472</v>
      </c>
      <c r="S60">
        <v>7.9069644728602979</v>
      </c>
      <c r="T60">
        <v>0</v>
      </c>
      <c r="U60">
        <v>21.52978627979547</v>
      </c>
      <c r="V60">
        <v>5.7936783692182781</v>
      </c>
      <c r="W60">
        <v>10.738608370600929</v>
      </c>
      <c r="X60">
        <v>45.512837002154782</v>
      </c>
      <c r="Y60">
        <v>0</v>
      </c>
      <c r="Z60">
        <v>2.0218273688165307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2.5165353208098513</v>
      </c>
      <c r="AG60">
        <v>12.879128047589228</v>
      </c>
      <c r="AH60">
        <v>0</v>
      </c>
      <c r="AI60">
        <v>0</v>
      </c>
      <c r="AJ60">
        <v>0</v>
      </c>
      <c r="AK60">
        <v>7.9653360206637442</v>
      </c>
      <c r="AL60">
        <v>0</v>
      </c>
      <c r="AM60">
        <v>3.2935289042997287</v>
      </c>
      <c r="AN60">
        <v>0.79495322291797121</v>
      </c>
      <c r="AO60">
        <v>0</v>
      </c>
      <c r="AP60">
        <v>0</v>
      </c>
      <c r="AQ60">
        <v>7.1447826662492169</v>
      </c>
      <c r="AR60">
        <v>11.579742396994364</v>
      </c>
      <c r="AS60">
        <v>9.1297827042371118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26.873112096171518</v>
      </c>
      <c r="BB60">
        <f t="shared" si="0"/>
        <v>616.02430647252606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388.46574952453778</v>
      </c>
      <c r="M61">
        <v>27.937307003388341</v>
      </c>
      <c r="N61">
        <v>35.993647350369926</v>
      </c>
      <c r="O61">
        <v>0</v>
      </c>
      <c r="P61">
        <v>22.43317797223008</v>
      </c>
      <c r="Q61">
        <v>6.4368438404222967</v>
      </c>
      <c r="R61">
        <v>12.870565119767472</v>
      </c>
      <c r="S61">
        <v>8.0364938111756139</v>
      </c>
      <c r="T61">
        <v>0</v>
      </c>
      <c r="U61">
        <v>21.52978627979547</v>
      </c>
      <c r="V61">
        <v>5.7936783692182781</v>
      </c>
      <c r="W61">
        <v>10.738608370600929</v>
      </c>
      <c r="X61">
        <v>45.512837002154782</v>
      </c>
      <c r="Y61">
        <v>0</v>
      </c>
      <c r="Z61">
        <v>2.0218273688165307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2.5165353208098513</v>
      </c>
      <c r="AG61">
        <v>12.879128047589228</v>
      </c>
      <c r="AH61">
        <v>0</v>
      </c>
      <c r="AI61">
        <v>0</v>
      </c>
      <c r="AJ61">
        <v>0</v>
      </c>
      <c r="AK61">
        <v>7.9653360206637442</v>
      </c>
      <c r="AL61">
        <v>0</v>
      </c>
      <c r="AM61">
        <v>3.2935289042997287</v>
      </c>
      <c r="AN61">
        <v>0.79495322291797121</v>
      </c>
      <c r="AO61">
        <v>0</v>
      </c>
      <c r="AP61">
        <v>0</v>
      </c>
      <c r="AQ61">
        <v>8.6053183494051346</v>
      </c>
      <c r="AR61">
        <v>11.579742396994364</v>
      </c>
      <c r="AS61">
        <v>9.1297827042371118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26.94155660373865</v>
      </c>
      <c r="BB61">
        <f t="shared" si="0"/>
        <v>617.5932903756559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388.46574952453778</v>
      </c>
      <c r="M62">
        <v>27.937307003388341</v>
      </c>
      <c r="N62">
        <v>35.993647350369926</v>
      </c>
      <c r="O62">
        <v>0</v>
      </c>
      <c r="P62">
        <v>22.43317797223008</v>
      </c>
      <c r="Q62">
        <v>6.4368438404222967</v>
      </c>
      <c r="R62">
        <v>12.870565119767472</v>
      </c>
      <c r="S62">
        <v>8.0364938111756139</v>
      </c>
      <c r="T62">
        <v>0</v>
      </c>
      <c r="U62">
        <v>21.52978627979547</v>
      </c>
      <c r="V62">
        <v>5.7936783692182781</v>
      </c>
      <c r="W62">
        <v>10.738608370600929</v>
      </c>
      <c r="X62">
        <v>45.512837002154782</v>
      </c>
      <c r="Y62">
        <v>0</v>
      </c>
      <c r="Z62">
        <v>2.0218273688165307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2.5165353208098513</v>
      </c>
      <c r="AG62">
        <v>12.879128047589228</v>
      </c>
      <c r="AH62">
        <v>0</v>
      </c>
      <c r="AI62">
        <v>0</v>
      </c>
      <c r="AJ62">
        <v>0</v>
      </c>
      <c r="AK62">
        <v>7.9653360206637442</v>
      </c>
      <c r="AL62">
        <v>0</v>
      </c>
      <c r="AM62">
        <v>3.2935289042997287</v>
      </c>
      <c r="AN62">
        <v>0.79495322291797121</v>
      </c>
      <c r="AO62">
        <v>0</v>
      </c>
      <c r="AP62">
        <v>0</v>
      </c>
      <c r="AQ62">
        <v>17.210636698810269</v>
      </c>
      <c r="AR62">
        <v>11.579742396994364</v>
      </c>
      <c r="AS62">
        <v>9.1297827042371118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27.301258910743783</v>
      </c>
      <c r="BB62">
        <f t="shared" si="0"/>
        <v>625.8389064180559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388.46574952453778</v>
      </c>
      <c r="M63">
        <v>27.937307003388341</v>
      </c>
      <c r="N63">
        <v>35.993647350369926</v>
      </c>
      <c r="O63">
        <v>0</v>
      </c>
      <c r="P63">
        <v>22.43317797223008</v>
      </c>
      <c r="Q63">
        <v>6.4368438404222967</v>
      </c>
      <c r="R63">
        <v>12.870565119767472</v>
      </c>
      <c r="S63">
        <v>8.0364938111756139</v>
      </c>
      <c r="T63">
        <v>0</v>
      </c>
      <c r="U63">
        <v>21.52978627979547</v>
      </c>
      <c r="V63">
        <v>5.7936783692182781</v>
      </c>
      <c r="W63">
        <v>10.738608370600929</v>
      </c>
      <c r="X63">
        <v>45.512837002154782</v>
      </c>
      <c r="Y63">
        <v>0</v>
      </c>
      <c r="Z63">
        <v>2.0218273688165307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2.5165353208098513</v>
      </c>
      <c r="AG63">
        <v>12.879128047589228</v>
      </c>
      <c r="AH63">
        <v>0</v>
      </c>
      <c r="AI63">
        <v>0</v>
      </c>
      <c r="AJ63">
        <v>0</v>
      </c>
      <c r="AK63">
        <v>7.9653360206637442</v>
      </c>
      <c r="AL63">
        <v>0</v>
      </c>
      <c r="AM63">
        <v>3.2935289042997287</v>
      </c>
      <c r="AN63">
        <v>0.79495322291797121</v>
      </c>
      <c r="AO63">
        <v>0</v>
      </c>
      <c r="AP63">
        <v>0</v>
      </c>
      <c r="AQ63">
        <v>17.210636698810269</v>
      </c>
      <c r="AR63">
        <v>14.304387666875389</v>
      </c>
      <c r="AS63">
        <v>9.1297827042371118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27.415149083024811</v>
      </c>
      <c r="BB63">
        <f t="shared" si="0"/>
        <v>628.44966151565586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388.46574952453778</v>
      </c>
      <c r="M64">
        <v>27.937307003388341</v>
      </c>
      <c r="N64">
        <v>35.993647350369926</v>
      </c>
      <c r="O64">
        <v>0</v>
      </c>
      <c r="P64">
        <v>22.43317797223008</v>
      </c>
      <c r="Q64">
        <v>6.4368438404222967</v>
      </c>
      <c r="R64">
        <v>12.870565119767472</v>
      </c>
      <c r="S64">
        <v>8.0364938111756139</v>
      </c>
      <c r="T64">
        <v>0</v>
      </c>
      <c r="U64">
        <v>21.52978627979547</v>
      </c>
      <c r="V64">
        <v>5.7936783692182781</v>
      </c>
      <c r="W64">
        <v>10.738608370600929</v>
      </c>
      <c r="X64">
        <v>45.512837002154782</v>
      </c>
      <c r="Y64">
        <v>0</v>
      </c>
      <c r="Z64">
        <v>2.0218273688165307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2.5165353208098513</v>
      </c>
      <c r="AG64">
        <v>12.879128047589228</v>
      </c>
      <c r="AH64">
        <v>0</v>
      </c>
      <c r="AI64">
        <v>0</v>
      </c>
      <c r="AJ64">
        <v>0</v>
      </c>
      <c r="AK64">
        <v>7.9653360206637442</v>
      </c>
      <c r="AL64">
        <v>0</v>
      </c>
      <c r="AM64">
        <v>3.2935289042997287</v>
      </c>
      <c r="AN64">
        <v>0.79495322291797121</v>
      </c>
      <c r="AO64">
        <v>0</v>
      </c>
      <c r="AP64">
        <v>0</v>
      </c>
      <c r="AQ64">
        <v>17.210636698810269</v>
      </c>
      <c r="AR64">
        <v>14.304387666875389</v>
      </c>
      <c r="AS64">
        <v>9.1297827042371118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27.415149083024811</v>
      </c>
      <c r="BB64">
        <f t="shared" si="0"/>
        <v>628.44966151565586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388.46574952453778</v>
      </c>
      <c r="M65">
        <v>27.937307003388341</v>
      </c>
      <c r="N65">
        <v>35.993647350369926</v>
      </c>
      <c r="O65">
        <v>0</v>
      </c>
      <c r="P65">
        <v>22.43317797223008</v>
      </c>
      <c r="Q65">
        <v>6.4400446578466726</v>
      </c>
      <c r="R65">
        <v>12.870565119767472</v>
      </c>
      <c r="S65">
        <v>8.0364938111756139</v>
      </c>
      <c r="T65">
        <v>0</v>
      </c>
      <c r="U65">
        <v>21.52978627979547</v>
      </c>
      <c r="V65">
        <v>5.7936783692182781</v>
      </c>
      <c r="W65">
        <v>10.738608370600929</v>
      </c>
      <c r="X65">
        <v>45.512837002154782</v>
      </c>
      <c r="Y65">
        <v>0</v>
      </c>
      <c r="Z65">
        <v>2.0218273688165307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2.5165353208098513</v>
      </c>
      <c r="AG65">
        <v>12.879128047589228</v>
      </c>
      <c r="AH65">
        <v>0</v>
      </c>
      <c r="AI65">
        <v>0</v>
      </c>
      <c r="AJ65">
        <v>0</v>
      </c>
      <c r="AK65">
        <v>7.9653360206637442</v>
      </c>
      <c r="AL65">
        <v>0</v>
      </c>
      <c r="AM65">
        <v>3.2935289042997287</v>
      </c>
      <c r="AN65">
        <v>0.79495322291797121</v>
      </c>
      <c r="AO65">
        <v>0</v>
      </c>
      <c r="AP65">
        <v>0.1975923915675224</v>
      </c>
      <c r="AQ65">
        <v>17.210636698810269</v>
      </c>
      <c r="AR65">
        <v>14.304387666875389</v>
      </c>
      <c r="AS65">
        <v>9.8402462713420995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27.453239616265652</v>
      </c>
      <c r="BB65">
        <f t="shared" si="0"/>
        <v>629.32282775851195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388.46574952453778</v>
      </c>
      <c r="M66">
        <v>27.937307003388341</v>
      </c>
      <c r="N66">
        <v>35.993647350369926</v>
      </c>
      <c r="O66">
        <v>0</v>
      </c>
      <c r="P66">
        <v>22.43317797223008</v>
      </c>
      <c r="Q66">
        <v>6.4400446578466726</v>
      </c>
      <c r="R66">
        <v>12.870565119767472</v>
      </c>
      <c r="S66">
        <v>8.0364938111756139</v>
      </c>
      <c r="T66">
        <v>0</v>
      </c>
      <c r="U66">
        <v>21.52978627979547</v>
      </c>
      <c r="V66">
        <v>5.7936783692182781</v>
      </c>
      <c r="W66">
        <v>10.738608370600929</v>
      </c>
      <c r="X66">
        <v>45.512837002154782</v>
      </c>
      <c r="Y66">
        <v>0</v>
      </c>
      <c r="Z66">
        <v>2.0218273688165307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2.5165353208098513</v>
      </c>
      <c r="AG66">
        <v>12.879128047589228</v>
      </c>
      <c r="AH66">
        <v>0</v>
      </c>
      <c r="AI66">
        <v>0</v>
      </c>
      <c r="AJ66">
        <v>0</v>
      </c>
      <c r="AK66">
        <v>7.9653360206637442</v>
      </c>
      <c r="AL66">
        <v>0</v>
      </c>
      <c r="AM66">
        <v>3.2935289042997287</v>
      </c>
      <c r="AN66">
        <v>0.79495322291797121</v>
      </c>
      <c r="AO66">
        <v>0</v>
      </c>
      <c r="AP66">
        <v>0.1975923915675224</v>
      </c>
      <c r="AQ66">
        <v>17.210636698810269</v>
      </c>
      <c r="AR66">
        <v>14.304387666875389</v>
      </c>
      <c r="AS66">
        <v>9.8402462713420995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27.453239616265652</v>
      </c>
      <c r="BB66">
        <f t="shared" si="0"/>
        <v>629.32282775851195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388.46574952453778</v>
      </c>
      <c r="M67">
        <v>27.937307003388341</v>
      </c>
      <c r="N67">
        <v>35.993647350369926</v>
      </c>
      <c r="O67">
        <v>0</v>
      </c>
      <c r="P67">
        <v>22.43317797223008</v>
      </c>
      <c r="Q67">
        <v>6.4400446578466726</v>
      </c>
      <c r="R67">
        <v>12.870565119767472</v>
      </c>
      <c r="S67">
        <v>8.0364938111756139</v>
      </c>
      <c r="T67">
        <v>0</v>
      </c>
      <c r="U67">
        <v>21.52978627979547</v>
      </c>
      <c r="V67">
        <v>5.7936783692182781</v>
      </c>
      <c r="W67">
        <v>10.738608370600929</v>
      </c>
      <c r="X67">
        <v>45.512837002154782</v>
      </c>
      <c r="Y67">
        <v>0</v>
      </c>
      <c r="Z67">
        <v>2.0218273688165307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2.5165353208098513</v>
      </c>
      <c r="AG67">
        <v>12.879128047589228</v>
      </c>
      <c r="AH67">
        <v>0</v>
      </c>
      <c r="AI67">
        <v>0</v>
      </c>
      <c r="AJ67">
        <v>0</v>
      </c>
      <c r="AK67">
        <v>7.9653360206637442</v>
      </c>
      <c r="AL67">
        <v>0</v>
      </c>
      <c r="AM67">
        <v>3.2935289042997287</v>
      </c>
      <c r="AN67">
        <v>0.79495322291797121</v>
      </c>
      <c r="AO67">
        <v>0</v>
      </c>
      <c r="AP67">
        <v>0.1975923915675224</v>
      </c>
      <c r="AQ67">
        <v>17.210636698810269</v>
      </c>
      <c r="AR67">
        <v>14.304387666875389</v>
      </c>
      <c r="AS67">
        <v>9.8402462713420995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27.453239616265652</v>
      </c>
      <c r="BB67">
        <f t="shared" si="0"/>
        <v>629.32282775851195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388.46574952453778</v>
      </c>
      <c r="M68">
        <v>27.937307003388341</v>
      </c>
      <c r="N68">
        <v>35.993647350369926</v>
      </c>
      <c r="O68">
        <v>0</v>
      </c>
      <c r="P68">
        <v>22.43317797223008</v>
      </c>
      <c r="Q68">
        <v>6.4400446578466726</v>
      </c>
      <c r="R68">
        <v>12.870565119767472</v>
      </c>
      <c r="S68">
        <v>8.0364938111756139</v>
      </c>
      <c r="T68">
        <v>0</v>
      </c>
      <c r="U68">
        <v>21.52978627979547</v>
      </c>
      <c r="V68">
        <v>5.7936783692182781</v>
      </c>
      <c r="W68">
        <v>10.738608370600929</v>
      </c>
      <c r="X68">
        <v>45.512837002154782</v>
      </c>
      <c r="Y68">
        <v>0</v>
      </c>
      <c r="Z68">
        <v>2.0218273688165307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2.5165353208098513</v>
      </c>
      <c r="AG68">
        <v>12.879128047589228</v>
      </c>
      <c r="AH68">
        <v>0</v>
      </c>
      <c r="AI68">
        <v>0</v>
      </c>
      <c r="AJ68">
        <v>0</v>
      </c>
      <c r="AK68">
        <v>7.9653360206637442</v>
      </c>
      <c r="AL68">
        <v>0</v>
      </c>
      <c r="AM68">
        <v>3.2935289042997287</v>
      </c>
      <c r="AN68">
        <v>0.79495322291797121</v>
      </c>
      <c r="AO68">
        <v>0</v>
      </c>
      <c r="AP68">
        <v>0.1975923915675224</v>
      </c>
      <c r="AQ68">
        <v>17.210636698810269</v>
      </c>
      <c r="AR68">
        <v>14.304387666875389</v>
      </c>
      <c r="AS68">
        <v>9.8402462713420995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27.453239616265652</v>
      </c>
      <c r="BB68">
        <f t="shared" ref="BB68:BB99" si="1">SUM(B68:AZ68)-BA68</f>
        <v>629.32282775851195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388.46574952453778</v>
      </c>
      <c r="M69">
        <v>27.937307003388341</v>
      </c>
      <c r="N69">
        <v>35.993647350369926</v>
      </c>
      <c r="O69">
        <v>0</v>
      </c>
      <c r="P69">
        <v>22.43317797223008</v>
      </c>
      <c r="Q69">
        <v>6.4400446578466726</v>
      </c>
      <c r="R69">
        <v>12.870565119767472</v>
      </c>
      <c r="S69">
        <v>8.0364938111756139</v>
      </c>
      <c r="T69">
        <v>0</v>
      </c>
      <c r="U69">
        <v>21.52978627979547</v>
      </c>
      <c r="V69">
        <v>5.7936783692182781</v>
      </c>
      <c r="W69">
        <v>10.738608370600929</v>
      </c>
      <c r="X69">
        <v>45.512837002154782</v>
      </c>
      <c r="Y69">
        <v>0</v>
      </c>
      <c r="Z69">
        <v>2.0218273688165307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2.5165353208098513</v>
      </c>
      <c r="AG69">
        <v>12.879128047589228</v>
      </c>
      <c r="AH69">
        <v>5.9042479597161339</v>
      </c>
      <c r="AI69">
        <v>0</v>
      </c>
      <c r="AJ69">
        <v>0</v>
      </c>
      <c r="AK69">
        <v>7.9653360206637442</v>
      </c>
      <c r="AL69">
        <v>0</v>
      </c>
      <c r="AM69">
        <v>3.2935289042997287</v>
      </c>
      <c r="AN69">
        <v>0.79495322291797121</v>
      </c>
      <c r="AO69">
        <v>0</v>
      </c>
      <c r="AP69">
        <v>0.1975923915675224</v>
      </c>
      <c r="AQ69">
        <v>17.210636698810269</v>
      </c>
      <c r="AR69">
        <v>14.304387666875389</v>
      </c>
      <c r="AS69">
        <v>9.8402462713420995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27.700037180981791</v>
      </c>
      <c r="BB69">
        <f t="shared" si="1"/>
        <v>634.98027815351202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388.46574952453778</v>
      </c>
      <c r="M70">
        <v>27.937307003388341</v>
      </c>
      <c r="N70">
        <v>35.993647350369926</v>
      </c>
      <c r="O70">
        <v>0</v>
      </c>
      <c r="P70">
        <v>22.43317797223008</v>
      </c>
      <c r="Q70">
        <v>6.4400446578466726</v>
      </c>
      <c r="R70">
        <v>12.870565119767472</v>
      </c>
      <c r="S70">
        <v>8.0364938111756139</v>
      </c>
      <c r="T70">
        <v>0</v>
      </c>
      <c r="U70">
        <v>21.52978627979547</v>
      </c>
      <c r="V70">
        <v>5.7936783692182781</v>
      </c>
      <c r="W70">
        <v>10.738608370600929</v>
      </c>
      <c r="X70">
        <v>45.512837002154782</v>
      </c>
      <c r="Y70">
        <v>0</v>
      </c>
      <c r="Z70">
        <v>2.0218273688165307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2.5165353208098513</v>
      </c>
      <c r="AG70">
        <v>12.879128047589228</v>
      </c>
      <c r="AH70">
        <v>7.2917463400125238</v>
      </c>
      <c r="AI70">
        <v>0</v>
      </c>
      <c r="AJ70">
        <v>0</v>
      </c>
      <c r="AK70">
        <v>7.9653360206637442</v>
      </c>
      <c r="AL70">
        <v>0</v>
      </c>
      <c r="AM70">
        <v>3.2935289042997287</v>
      </c>
      <c r="AN70">
        <v>0.79495322291797121</v>
      </c>
      <c r="AO70">
        <v>0</v>
      </c>
      <c r="AP70">
        <v>0.1975923915675224</v>
      </c>
      <c r="AQ70">
        <v>17.210636698810269</v>
      </c>
      <c r="AR70">
        <v>14.304387666875389</v>
      </c>
      <c r="AS70">
        <v>9.8402462713420995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27.758034613278181</v>
      </c>
      <c r="BB70">
        <f t="shared" si="1"/>
        <v>636.30977910151205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9.4031249167283431</v>
      </c>
      <c r="L71">
        <v>388.46574952453778</v>
      </c>
      <c r="M71">
        <v>27.937307003388341</v>
      </c>
      <c r="N71">
        <v>35.993647350369926</v>
      </c>
      <c r="O71">
        <v>0</v>
      </c>
      <c r="P71">
        <v>24.020079951043304</v>
      </c>
      <c r="Q71">
        <v>6.6464626111599605</v>
      </c>
      <c r="R71">
        <v>12.870565119767472</v>
      </c>
      <c r="S71">
        <v>8.0364938111756139</v>
      </c>
      <c r="T71">
        <v>0</v>
      </c>
      <c r="U71">
        <v>21.52978627979547</v>
      </c>
      <c r="V71">
        <v>5.7936783692182781</v>
      </c>
      <c r="W71">
        <v>10.738608370600929</v>
      </c>
      <c r="X71">
        <v>45.512837002154782</v>
      </c>
      <c r="Y71">
        <v>0</v>
      </c>
      <c r="Z71">
        <v>2.0218273688165307</v>
      </c>
      <c r="AA71">
        <v>1.169820523481528</v>
      </c>
      <c r="AB71">
        <v>0</v>
      </c>
      <c r="AC71">
        <v>0.47729273846796078</v>
      </c>
      <c r="AD71">
        <v>0</v>
      </c>
      <c r="AE71">
        <v>0</v>
      </c>
      <c r="AF71">
        <v>2.5165353208098513</v>
      </c>
      <c r="AG71">
        <v>12.879128047589228</v>
      </c>
      <c r="AH71">
        <v>14.583492366416197</v>
      </c>
      <c r="AI71">
        <v>0</v>
      </c>
      <c r="AJ71">
        <v>0</v>
      </c>
      <c r="AK71">
        <v>7.9653360206637442</v>
      </c>
      <c r="AL71">
        <v>0</v>
      </c>
      <c r="AM71">
        <v>3.2935289042997287</v>
      </c>
      <c r="AN71">
        <v>0.79495322291797121</v>
      </c>
      <c r="AO71">
        <v>0</v>
      </c>
      <c r="AP71">
        <v>0.47422148361511163</v>
      </c>
      <c r="AQ71">
        <v>17.210636698810269</v>
      </c>
      <c r="AR71">
        <v>16.177581289918596</v>
      </c>
      <c r="AS71">
        <v>9.8402462713420995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28.689552915704265</v>
      </c>
      <c r="BB71">
        <f t="shared" si="1"/>
        <v>657.66338765138505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9.4031249167283431</v>
      </c>
      <c r="L72">
        <v>388.46574952453778</v>
      </c>
      <c r="M72">
        <v>27.937307003388341</v>
      </c>
      <c r="N72">
        <v>35.993647350369926</v>
      </c>
      <c r="O72">
        <v>0</v>
      </c>
      <c r="P72">
        <v>24.471287395551638</v>
      </c>
      <c r="Q72">
        <v>6.6464626111599605</v>
      </c>
      <c r="R72">
        <v>12.870565119767472</v>
      </c>
      <c r="S72">
        <v>8.0364938111756139</v>
      </c>
      <c r="T72">
        <v>0</v>
      </c>
      <c r="U72">
        <v>21.52978627979547</v>
      </c>
      <c r="V72">
        <v>5.7936783692182781</v>
      </c>
      <c r="W72">
        <v>10.738608370600929</v>
      </c>
      <c r="X72">
        <v>45.512837002154782</v>
      </c>
      <c r="Y72">
        <v>0</v>
      </c>
      <c r="Z72">
        <v>2.0218273688165307</v>
      </c>
      <c r="AA72">
        <v>4.3137130202462943</v>
      </c>
      <c r="AB72">
        <v>1.0415241938008766</v>
      </c>
      <c r="AC72">
        <v>3.022854427468169</v>
      </c>
      <c r="AD72">
        <v>0</v>
      </c>
      <c r="AE72">
        <v>0</v>
      </c>
      <c r="AF72">
        <v>2.5165353208098513</v>
      </c>
      <c r="AG72">
        <v>12.879128047589228</v>
      </c>
      <c r="AH72">
        <v>18.775508449175536</v>
      </c>
      <c r="AI72">
        <v>0</v>
      </c>
      <c r="AJ72">
        <v>0</v>
      </c>
      <c r="AK72">
        <v>7.9653360206637442</v>
      </c>
      <c r="AL72">
        <v>0</v>
      </c>
      <c r="AM72">
        <v>3.2935289042997287</v>
      </c>
      <c r="AN72">
        <v>0.79495322291797121</v>
      </c>
      <c r="AO72">
        <v>0</v>
      </c>
      <c r="AP72">
        <v>0.47422148361511163</v>
      </c>
      <c r="AQ72">
        <v>17.210636698810269</v>
      </c>
      <c r="AR72">
        <v>16.177581289918596</v>
      </c>
      <c r="AS72">
        <v>9.8402462713420995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29.164994555409908</v>
      </c>
      <c r="BB72">
        <f t="shared" si="1"/>
        <v>668.56214791851278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9.4031249167283431</v>
      </c>
      <c r="L73">
        <v>388.46574952453778</v>
      </c>
      <c r="M73">
        <v>27.937307003388341</v>
      </c>
      <c r="N73">
        <v>35.993647350369926</v>
      </c>
      <c r="O73">
        <v>0</v>
      </c>
      <c r="P73">
        <v>24.921799308192263</v>
      </c>
      <c r="Q73">
        <v>6.6464626111599605</v>
      </c>
      <c r="R73">
        <v>12.870565119767472</v>
      </c>
      <c r="S73">
        <v>8.0364938111756139</v>
      </c>
      <c r="T73">
        <v>0</v>
      </c>
      <c r="U73">
        <v>21.52978627979547</v>
      </c>
      <c r="V73">
        <v>5.7936783692182781</v>
      </c>
      <c r="W73">
        <v>10.485627833170099</v>
      </c>
      <c r="X73">
        <v>45.512837002154782</v>
      </c>
      <c r="Y73">
        <v>0</v>
      </c>
      <c r="Z73">
        <v>4.0436550578167392</v>
      </c>
      <c r="AA73">
        <v>5.4835335437278223</v>
      </c>
      <c r="AB73">
        <v>4.0827747150907951</v>
      </c>
      <c r="AC73">
        <v>3.022854427468169</v>
      </c>
      <c r="AD73">
        <v>2.8453415779586724</v>
      </c>
      <c r="AE73">
        <v>0</v>
      </c>
      <c r="AF73">
        <v>2.5165353208098513</v>
      </c>
      <c r="AG73">
        <v>12.879128047589228</v>
      </c>
      <c r="AH73">
        <v>21.875238706428721</v>
      </c>
      <c r="AI73">
        <v>0</v>
      </c>
      <c r="AJ73">
        <v>0</v>
      </c>
      <c r="AK73">
        <v>7.9653360206637442</v>
      </c>
      <c r="AL73">
        <v>0</v>
      </c>
      <c r="AM73">
        <v>4.9303128083907319</v>
      </c>
      <c r="AN73">
        <v>0.83373045178459604</v>
      </c>
      <c r="AO73">
        <v>0</v>
      </c>
      <c r="AP73">
        <v>1.9759232753078686</v>
      </c>
      <c r="AQ73">
        <v>17.210636698810269</v>
      </c>
      <c r="AR73">
        <v>16.177581289918596</v>
      </c>
      <c r="AS73">
        <v>9.8402462713420995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29.815100126927579</v>
      </c>
      <c r="BB73">
        <f t="shared" si="1"/>
        <v>683.46480721583873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9.4031249167283431</v>
      </c>
      <c r="L74">
        <v>388.46574952453778</v>
      </c>
      <c r="M74">
        <v>27.937307003388341</v>
      </c>
      <c r="N74">
        <v>35.993647350369926</v>
      </c>
      <c r="O74">
        <v>0</v>
      </c>
      <c r="P74">
        <v>24.925000978195882</v>
      </c>
      <c r="Q74">
        <v>6.6464626111599605</v>
      </c>
      <c r="R74">
        <v>12.870565119767472</v>
      </c>
      <c r="S74">
        <v>8.0364938111756139</v>
      </c>
      <c r="T74">
        <v>0</v>
      </c>
      <c r="U74">
        <v>21.52978627979547</v>
      </c>
      <c r="V74">
        <v>5.7936783692182781</v>
      </c>
      <c r="W74">
        <v>10.485627833170099</v>
      </c>
      <c r="X74">
        <v>45.512837002154782</v>
      </c>
      <c r="Y74">
        <v>0</v>
      </c>
      <c r="Z74">
        <v>4.0436550578167392</v>
      </c>
      <c r="AA74">
        <v>8.6683701686495507</v>
      </c>
      <c r="AB74">
        <v>4.0827747150907951</v>
      </c>
      <c r="AC74">
        <v>6.0516754443748697</v>
      </c>
      <c r="AD74">
        <v>2.8453415779586724</v>
      </c>
      <c r="AE74">
        <v>0</v>
      </c>
      <c r="AF74">
        <v>5.0330706416197026</v>
      </c>
      <c r="AG74">
        <v>12.879128047589228</v>
      </c>
      <c r="AH74">
        <v>21.875238706428721</v>
      </c>
      <c r="AI74">
        <v>0</v>
      </c>
      <c r="AJ74">
        <v>0</v>
      </c>
      <c r="AK74">
        <v>7.9653360206637442</v>
      </c>
      <c r="AL74">
        <v>0</v>
      </c>
      <c r="AM74">
        <v>4.9303128083907319</v>
      </c>
      <c r="AN74">
        <v>0.83373045178459604</v>
      </c>
      <c r="AO74">
        <v>0</v>
      </c>
      <c r="AP74">
        <v>1.9759232753078686</v>
      </c>
      <c r="AQ74">
        <v>17.210636698810269</v>
      </c>
      <c r="AR74">
        <v>16.177581289918596</v>
      </c>
      <c r="AS74">
        <v>9.8402462713420995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30.18015602257201</v>
      </c>
      <c r="BB74">
        <f t="shared" si="1"/>
        <v>691.83314595283616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9.4031249167283431</v>
      </c>
      <c r="L75">
        <v>388.46574952453778</v>
      </c>
      <c r="M75">
        <v>27.937307003388341</v>
      </c>
      <c r="N75">
        <v>35.993647350369926</v>
      </c>
      <c r="O75">
        <v>0</v>
      </c>
      <c r="P75">
        <v>25.376344520850459</v>
      </c>
      <c r="Q75">
        <v>6.6464626111599605</v>
      </c>
      <c r="R75">
        <v>12.870565119767472</v>
      </c>
      <c r="S75">
        <v>8.0364938111756139</v>
      </c>
      <c r="T75">
        <v>0</v>
      </c>
      <c r="U75">
        <v>21.52978627979547</v>
      </c>
      <c r="V75">
        <v>5.7936783692182781</v>
      </c>
      <c r="W75">
        <v>10.485627833170099</v>
      </c>
      <c r="X75">
        <v>45.512837002154782</v>
      </c>
      <c r="Y75">
        <v>0</v>
      </c>
      <c r="Z75">
        <v>3.3934667084116046</v>
      </c>
      <c r="AA75">
        <v>8.6683701686495507</v>
      </c>
      <c r="AB75">
        <v>8.2322072651847211</v>
      </c>
      <c r="AC75">
        <v>6.0516754443748697</v>
      </c>
      <c r="AD75">
        <v>5.6906831559173447</v>
      </c>
      <c r="AE75">
        <v>0</v>
      </c>
      <c r="AF75">
        <v>7.6723639741181371</v>
      </c>
      <c r="AG75">
        <v>12.879128047589228</v>
      </c>
      <c r="AH75">
        <v>21.875238706428721</v>
      </c>
      <c r="AI75">
        <v>0</v>
      </c>
      <c r="AJ75">
        <v>0</v>
      </c>
      <c r="AK75">
        <v>7.9653360206637442</v>
      </c>
      <c r="AL75">
        <v>0</v>
      </c>
      <c r="AM75">
        <v>4.9303128083907319</v>
      </c>
      <c r="AN75">
        <v>0.83373045178459604</v>
      </c>
      <c r="AO75">
        <v>0</v>
      </c>
      <c r="AP75">
        <v>1.9759232753078686</v>
      </c>
      <c r="AQ75">
        <v>15.789574953036942</v>
      </c>
      <c r="AR75">
        <v>14.304387666875389</v>
      </c>
      <c r="AS75">
        <v>9.8402462713420995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30.436848455084341</v>
      </c>
      <c r="BB75">
        <f t="shared" si="1"/>
        <v>697.71742080530748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9.4031249167283431</v>
      </c>
      <c r="L76">
        <v>388.46574952453778</v>
      </c>
      <c r="M76">
        <v>27.937307003388341</v>
      </c>
      <c r="N76">
        <v>35.993647350369926</v>
      </c>
      <c r="O76">
        <v>0</v>
      </c>
      <c r="P76">
        <v>25.815494718555904</v>
      </c>
      <c r="Q76">
        <v>6.6464626111599605</v>
      </c>
      <c r="R76">
        <v>12.870565119767472</v>
      </c>
      <c r="S76">
        <v>8.0364938111756139</v>
      </c>
      <c r="T76">
        <v>0</v>
      </c>
      <c r="U76">
        <v>21.52978627979547</v>
      </c>
      <c r="V76">
        <v>5.7936783692182781</v>
      </c>
      <c r="W76">
        <v>10.485627833170099</v>
      </c>
      <c r="X76">
        <v>45.512837002154782</v>
      </c>
      <c r="Y76">
        <v>0</v>
      </c>
      <c r="Z76">
        <v>4.0436550578167392</v>
      </c>
      <c r="AA76">
        <v>8.6683701686495507</v>
      </c>
      <c r="AB76">
        <v>12.348310742016279</v>
      </c>
      <c r="AC76">
        <v>6.0516754443748697</v>
      </c>
      <c r="AD76">
        <v>8.5360247338760171</v>
      </c>
      <c r="AE76">
        <v>0</v>
      </c>
      <c r="AF76">
        <v>10.741309563765391</v>
      </c>
      <c r="AG76">
        <v>12.879128047589228</v>
      </c>
      <c r="AH76">
        <v>29.166985046441244</v>
      </c>
      <c r="AI76">
        <v>0</v>
      </c>
      <c r="AJ76">
        <v>0</v>
      </c>
      <c r="AK76">
        <v>7.9653360206637442</v>
      </c>
      <c r="AL76">
        <v>0</v>
      </c>
      <c r="AM76">
        <v>4.9303128083907319</v>
      </c>
      <c r="AN76">
        <v>0.83373045178459604</v>
      </c>
      <c r="AO76">
        <v>0</v>
      </c>
      <c r="AP76">
        <v>1.7783308837403464</v>
      </c>
      <c r="AQ76">
        <v>17.210636698810269</v>
      </c>
      <c r="AR76">
        <v>14.304387666875389</v>
      </c>
      <c r="AS76">
        <v>9.8402462713420995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31.257589151309372</v>
      </c>
      <c r="BB76">
        <f t="shared" si="1"/>
        <v>716.53162499484893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9.4031249167283431</v>
      </c>
      <c r="L77">
        <v>388.46574952453778</v>
      </c>
      <c r="M77">
        <v>27.937307003388341</v>
      </c>
      <c r="N77">
        <v>35.993647350369926</v>
      </c>
      <c r="O77">
        <v>0</v>
      </c>
      <c r="P77">
        <v>26.280538389439183</v>
      </c>
      <c r="Q77">
        <v>6.6464626111599605</v>
      </c>
      <c r="R77">
        <v>12.870565119767472</v>
      </c>
      <c r="S77">
        <v>8.0364938111756139</v>
      </c>
      <c r="T77">
        <v>0</v>
      </c>
      <c r="U77">
        <v>21.52978627979547</v>
      </c>
      <c r="V77">
        <v>5.7936783692182781</v>
      </c>
      <c r="W77">
        <v>10.485627833170099</v>
      </c>
      <c r="X77">
        <v>45.512837002154782</v>
      </c>
      <c r="Y77">
        <v>0</v>
      </c>
      <c r="Z77">
        <v>4.0436550578167392</v>
      </c>
      <c r="AA77">
        <v>8.6683701686495507</v>
      </c>
      <c r="AB77">
        <v>12.348310742016279</v>
      </c>
      <c r="AC77">
        <v>6.0516754443748697</v>
      </c>
      <c r="AD77">
        <v>8.5360247338760171</v>
      </c>
      <c r="AE77">
        <v>0</v>
      </c>
      <c r="AF77">
        <v>10.741309563765391</v>
      </c>
      <c r="AG77">
        <v>12.879128047589228</v>
      </c>
      <c r="AH77">
        <v>36.458731072844913</v>
      </c>
      <c r="AI77">
        <v>0</v>
      </c>
      <c r="AJ77">
        <v>0</v>
      </c>
      <c r="AK77">
        <v>7.9653360206637442</v>
      </c>
      <c r="AL77">
        <v>0</v>
      </c>
      <c r="AM77">
        <v>4.9303128083907319</v>
      </c>
      <c r="AN77">
        <v>0.83373045178459604</v>
      </c>
      <c r="AO77">
        <v>0</v>
      </c>
      <c r="AP77">
        <v>1.7783308837403464</v>
      </c>
      <c r="AQ77">
        <v>17.210636698810269</v>
      </c>
      <c r="AR77">
        <v>14.304387666875389</v>
      </c>
      <c r="AS77">
        <v>9.8402462713420995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31.581822960655973</v>
      </c>
      <c r="BB77">
        <f t="shared" si="1"/>
        <v>723.96418088278949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9.4031249167283431</v>
      </c>
      <c r="L78">
        <v>388.46574952453778</v>
      </c>
      <c r="M78">
        <v>27.937307003388341</v>
      </c>
      <c r="N78">
        <v>35.993647350369926</v>
      </c>
      <c r="O78">
        <v>0</v>
      </c>
      <c r="P78">
        <v>26.731049704848285</v>
      </c>
      <c r="Q78">
        <v>6.6464626111599605</v>
      </c>
      <c r="R78">
        <v>12.870565119767472</v>
      </c>
      <c r="S78">
        <v>8.0364938111756139</v>
      </c>
      <c r="T78">
        <v>0</v>
      </c>
      <c r="U78">
        <v>21.52978627979547</v>
      </c>
      <c r="V78">
        <v>5.7936783692182781</v>
      </c>
      <c r="W78">
        <v>10.485627833170099</v>
      </c>
      <c r="X78">
        <v>45.512837002154782</v>
      </c>
      <c r="Y78">
        <v>0</v>
      </c>
      <c r="Z78">
        <v>4.0436550578167392</v>
      </c>
      <c r="AA78">
        <v>8.6683701686495507</v>
      </c>
      <c r="AB78">
        <v>12.348310742016279</v>
      </c>
      <c r="AC78">
        <v>6.0516754443748697</v>
      </c>
      <c r="AD78">
        <v>8.5360247338760171</v>
      </c>
      <c r="AE78">
        <v>0</v>
      </c>
      <c r="AF78">
        <v>10.741309563765391</v>
      </c>
      <c r="AG78">
        <v>12.879128047589228</v>
      </c>
      <c r="AH78">
        <v>36.458731072844913</v>
      </c>
      <c r="AI78">
        <v>0</v>
      </c>
      <c r="AJ78">
        <v>0</v>
      </c>
      <c r="AK78">
        <v>7.9653360206637442</v>
      </c>
      <c r="AL78">
        <v>0</v>
      </c>
      <c r="AM78">
        <v>4.9303128083907319</v>
      </c>
      <c r="AN78">
        <v>0.83373045178459604</v>
      </c>
      <c r="AO78">
        <v>0</v>
      </c>
      <c r="AP78">
        <v>1.7783308837403464</v>
      </c>
      <c r="AQ78">
        <v>17.210636698810269</v>
      </c>
      <c r="AR78">
        <v>14.304387666875389</v>
      </c>
      <c r="AS78">
        <v>9.8402462713420995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31.600654333640069</v>
      </c>
      <c r="BB78">
        <f t="shared" si="1"/>
        <v>724.3958608252143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9.4031249167283431</v>
      </c>
      <c r="L79">
        <v>388.46574952453778</v>
      </c>
      <c r="M79">
        <v>27.937307003388341</v>
      </c>
      <c r="N79">
        <v>35.993647350369926</v>
      </c>
      <c r="O79">
        <v>0</v>
      </c>
      <c r="P79">
        <v>26.512629260751289</v>
      </c>
      <c r="Q79">
        <v>6.6464626111599605</v>
      </c>
      <c r="R79">
        <v>12.870565119767472</v>
      </c>
      <c r="S79">
        <v>8.0364938111756139</v>
      </c>
      <c r="T79">
        <v>0</v>
      </c>
      <c r="U79">
        <v>21.52978627979547</v>
      </c>
      <c r="V79">
        <v>5.7936783692182781</v>
      </c>
      <c r="W79">
        <v>10.485010886368897</v>
      </c>
      <c r="X79">
        <v>45.512837002154782</v>
      </c>
      <c r="Y79">
        <v>0</v>
      </c>
      <c r="Z79">
        <v>4.0436550578167392</v>
      </c>
      <c r="AA79">
        <v>8.6683701686495507</v>
      </c>
      <c r="AB79">
        <v>12.348310742016279</v>
      </c>
      <c r="AC79">
        <v>6.0516754443748697</v>
      </c>
      <c r="AD79">
        <v>8.5360247338760171</v>
      </c>
      <c r="AE79">
        <v>0</v>
      </c>
      <c r="AF79">
        <v>10.741309563765391</v>
      </c>
      <c r="AG79">
        <v>12.879128047589228</v>
      </c>
      <c r="AH79">
        <v>36.458731072844913</v>
      </c>
      <c r="AI79">
        <v>0</v>
      </c>
      <c r="AJ79">
        <v>0</v>
      </c>
      <c r="AK79">
        <v>7.9653360206637442</v>
      </c>
      <c r="AL79">
        <v>0</v>
      </c>
      <c r="AM79">
        <v>4.9303128083907319</v>
      </c>
      <c r="AN79">
        <v>0.83373045178459604</v>
      </c>
      <c r="AO79">
        <v>0</v>
      </c>
      <c r="AP79">
        <v>1.7783308837403464</v>
      </c>
      <c r="AQ79">
        <v>17.210636698810269</v>
      </c>
      <c r="AR79">
        <v>14.815258654978082</v>
      </c>
      <c r="AS79">
        <v>9.8402462713420995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31.612852978003218</v>
      </c>
      <c r="BB79">
        <f t="shared" si="1"/>
        <v>724.67549577805562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9.4031249167283431</v>
      </c>
      <c r="L80">
        <v>388.46574952453778</v>
      </c>
      <c r="M80">
        <v>27.937307003388341</v>
      </c>
      <c r="N80">
        <v>35.993647350369926</v>
      </c>
      <c r="O80">
        <v>0</v>
      </c>
      <c r="P80">
        <v>26.512629260751289</v>
      </c>
      <c r="Q80">
        <v>6.6464626111599605</v>
      </c>
      <c r="R80">
        <v>12.870565119767472</v>
      </c>
      <c r="S80">
        <v>8.0364938111756139</v>
      </c>
      <c r="T80">
        <v>0</v>
      </c>
      <c r="U80">
        <v>21.52978627979547</v>
      </c>
      <c r="V80">
        <v>5.7936783692182781</v>
      </c>
      <c r="W80">
        <v>10.485010886368897</v>
      </c>
      <c r="X80">
        <v>45.512837002154782</v>
      </c>
      <c r="Y80">
        <v>0</v>
      </c>
      <c r="Z80">
        <v>4.0436550578167392</v>
      </c>
      <c r="AA80">
        <v>8.6683701686495507</v>
      </c>
      <c r="AB80">
        <v>12.348310742016279</v>
      </c>
      <c r="AC80">
        <v>6.0516754443748697</v>
      </c>
      <c r="AD80">
        <v>5.6906831559173447</v>
      </c>
      <c r="AE80">
        <v>0</v>
      </c>
      <c r="AF80">
        <v>10.741309563765391</v>
      </c>
      <c r="AG80">
        <v>12.879128047589228</v>
      </c>
      <c r="AH80">
        <v>29.166985046441244</v>
      </c>
      <c r="AI80">
        <v>0</v>
      </c>
      <c r="AJ80">
        <v>0</v>
      </c>
      <c r="AK80">
        <v>7.9653360206637442</v>
      </c>
      <c r="AL80">
        <v>0</v>
      </c>
      <c r="AM80">
        <v>4.9303128083907319</v>
      </c>
      <c r="AN80">
        <v>0.83373045178459604</v>
      </c>
      <c r="AO80">
        <v>0</v>
      </c>
      <c r="AP80">
        <v>0</v>
      </c>
      <c r="AQ80">
        <v>17.210636698810269</v>
      </c>
      <c r="AR80">
        <v>14.815258654978082</v>
      </c>
      <c r="AS80">
        <v>9.8402462713420995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31.114788485200528</v>
      </c>
      <c r="BB80">
        <f t="shared" si="1"/>
        <v>713.25814178275562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9.4031249167283431</v>
      </c>
      <c r="L81">
        <v>388.46574952453778</v>
      </c>
      <c r="M81">
        <v>27.937307003388341</v>
      </c>
      <c r="N81">
        <v>35.993647350369926</v>
      </c>
      <c r="O81">
        <v>0</v>
      </c>
      <c r="P81">
        <v>26.512629260751289</v>
      </c>
      <c r="Q81">
        <v>6.6464626111599605</v>
      </c>
      <c r="R81">
        <v>12.870565119767472</v>
      </c>
      <c r="S81">
        <v>8.0364938111756139</v>
      </c>
      <c r="T81">
        <v>0</v>
      </c>
      <c r="U81">
        <v>21.52978627979547</v>
      </c>
      <c r="V81">
        <v>5.7936783692182781</v>
      </c>
      <c r="W81">
        <v>10.485010886368897</v>
      </c>
      <c r="X81">
        <v>45.512837002154782</v>
      </c>
      <c r="Y81">
        <v>0</v>
      </c>
      <c r="Z81">
        <v>2.0218273688165307</v>
      </c>
      <c r="AA81">
        <v>4.3137130202462943</v>
      </c>
      <c r="AB81">
        <v>8.2322072651847211</v>
      </c>
      <c r="AC81">
        <v>3.022854427468169</v>
      </c>
      <c r="AD81">
        <v>2.8453415779586724</v>
      </c>
      <c r="AE81">
        <v>0</v>
      </c>
      <c r="AF81">
        <v>7.8565008348987675</v>
      </c>
      <c r="AG81">
        <v>12.879128047589228</v>
      </c>
      <c r="AH81">
        <v>23.616991838864536</v>
      </c>
      <c r="AI81">
        <v>0</v>
      </c>
      <c r="AJ81">
        <v>0</v>
      </c>
      <c r="AK81">
        <v>7.9653360206637442</v>
      </c>
      <c r="AL81">
        <v>0</v>
      </c>
      <c r="AM81">
        <v>3.2935289042997287</v>
      </c>
      <c r="AN81">
        <v>0.83373045178459604</v>
      </c>
      <c r="AO81">
        <v>0</v>
      </c>
      <c r="AP81">
        <v>0</v>
      </c>
      <c r="AQ81">
        <v>12.907977524107702</v>
      </c>
      <c r="AR81">
        <v>14.815258654978082</v>
      </c>
      <c r="AS81">
        <v>9.8402462713420995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29.829814855563225</v>
      </c>
      <c r="BB81">
        <f t="shared" si="1"/>
        <v>683.80211948805561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9.4031249167283431</v>
      </c>
      <c r="L82">
        <v>388.46574952453778</v>
      </c>
      <c r="M82">
        <v>27.937307003388341</v>
      </c>
      <c r="N82">
        <v>35.993647350369926</v>
      </c>
      <c r="O82">
        <v>0</v>
      </c>
      <c r="P82">
        <v>26.512629260751289</v>
      </c>
      <c r="Q82">
        <v>6.6464626111599605</v>
      </c>
      <c r="R82">
        <v>12.870565119767472</v>
      </c>
      <c r="S82">
        <v>8.0364938111756139</v>
      </c>
      <c r="T82">
        <v>0</v>
      </c>
      <c r="U82">
        <v>21.52978627979547</v>
      </c>
      <c r="V82">
        <v>5.7936783692182781</v>
      </c>
      <c r="W82">
        <v>10.485010886368897</v>
      </c>
      <c r="X82">
        <v>45.512837002154782</v>
      </c>
      <c r="Y82">
        <v>0</v>
      </c>
      <c r="Z82">
        <v>2.0218273688165307</v>
      </c>
      <c r="AA82">
        <v>1.169820523481528</v>
      </c>
      <c r="AB82">
        <v>1.0415241938008766</v>
      </c>
      <c r="AC82">
        <v>3.022854427468169</v>
      </c>
      <c r="AD82">
        <v>2.8453415779586724</v>
      </c>
      <c r="AE82">
        <v>0</v>
      </c>
      <c r="AF82">
        <v>7.8565008348987675</v>
      </c>
      <c r="AG82">
        <v>12.879128047589228</v>
      </c>
      <c r="AH82">
        <v>17.712743879148402</v>
      </c>
      <c r="AI82">
        <v>0</v>
      </c>
      <c r="AJ82">
        <v>0</v>
      </c>
      <c r="AK82">
        <v>7.9653360206637442</v>
      </c>
      <c r="AL82">
        <v>0</v>
      </c>
      <c r="AM82">
        <v>1.6467642956585262</v>
      </c>
      <c r="AN82">
        <v>0.83373045178459604</v>
      </c>
      <c r="AO82">
        <v>0</v>
      </c>
      <c r="AP82">
        <v>7.9037020663744517E-2</v>
      </c>
      <c r="AQ82">
        <v>4.3026591747025673</v>
      </c>
      <c r="AR82">
        <v>14.815258654978082</v>
      </c>
      <c r="AS82">
        <v>9.8402462713420995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28.725798711915886</v>
      </c>
      <c r="BB82">
        <f t="shared" si="1"/>
        <v>658.49426616645565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388.46574952453778</v>
      </c>
      <c r="M83">
        <v>27.937307003388341</v>
      </c>
      <c r="N83">
        <v>35.993647350369926</v>
      </c>
      <c r="O83">
        <v>0</v>
      </c>
      <c r="P83">
        <v>26.512629260751289</v>
      </c>
      <c r="Q83">
        <v>6.6464626111599605</v>
      </c>
      <c r="R83">
        <v>12.870565119767472</v>
      </c>
      <c r="S83">
        <v>8.0364938111756139</v>
      </c>
      <c r="T83">
        <v>0</v>
      </c>
      <c r="U83">
        <v>21.52978627979547</v>
      </c>
      <c r="V83">
        <v>5.7936783692182781</v>
      </c>
      <c r="W83">
        <v>10.485010886368897</v>
      </c>
      <c r="X83">
        <v>45.512837002154782</v>
      </c>
      <c r="Y83">
        <v>0</v>
      </c>
      <c r="Z83">
        <v>2.0218273688165307</v>
      </c>
      <c r="AA83">
        <v>0</v>
      </c>
      <c r="AB83">
        <v>1.0415241938008766</v>
      </c>
      <c r="AC83">
        <v>3.022854427468169</v>
      </c>
      <c r="AD83">
        <v>2.8453415779586724</v>
      </c>
      <c r="AE83">
        <v>0</v>
      </c>
      <c r="AF83">
        <v>7.8565008348987675</v>
      </c>
      <c r="AG83">
        <v>12.879128047589228</v>
      </c>
      <c r="AH83">
        <v>11.808495919432268</v>
      </c>
      <c r="AI83">
        <v>0</v>
      </c>
      <c r="AJ83">
        <v>0</v>
      </c>
      <c r="AK83">
        <v>7.9653360206637442</v>
      </c>
      <c r="AL83">
        <v>0</v>
      </c>
      <c r="AM83">
        <v>1.6467642956585262</v>
      </c>
      <c r="AN83">
        <v>0.83373045178459604</v>
      </c>
      <c r="AO83">
        <v>0</v>
      </c>
      <c r="AP83">
        <v>7.9037020663744517E-2</v>
      </c>
      <c r="AQ83">
        <v>0</v>
      </c>
      <c r="AR83">
        <v>14.815258654978082</v>
      </c>
      <c r="AS83">
        <v>9.8402462713420995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27.857200874296417</v>
      </c>
      <c r="BB83">
        <f t="shared" si="1"/>
        <v>638.58301142944663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388.46574952453778</v>
      </c>
      <c r="M84">
        <v>27.937307003388341</v>
      </c>
      <c r="N84">
        <v>35.993647350369926</v>
      </c>
      <c r="O84">
        <v>0</v>
      </c>
      <c r="P84">
        <v>26.512629260751289</v>
      </c>
      <c r="Q84">
        <v>6.6464626111599605</v>
      </c>
      <c r="R84">
        <v>12.870565119767472</v>
      </c>
      <c r="S84">
        <v>8.0364938111756139</v>
      </c>
      <c r="T84">
        <v>0</v>
      </c>
      <c r="U84">
        <v>21.52978627979547</v>
      </c>
      <c r="V84">
        <v>5.7936783692182781</v>
      </c>
      <c r="W84">
        <v>10.485010886368897</v>
      </c>
      <c r="X84">
        <v>45.512837002154782</v>
      </c>
      <c r="Y84">
        <v>0</v>
      </c>
      <c r="Z84">
        <v>2.0218273688165307</v>
      </c>
      <c r="AA84">
        <v>0</v>
      </c>
      <c r="AB84">
        <v>1.0415241938008766</v>
      </c>
      <c r="AC84">
        <v>3.022854427468169</v>
      </c>
      <c r="AD84">
        <v>0</v>
      </c>
      <c r="AE84">
        <v>0</v>
      </c>
      <c r="AF84">
        <v>7.8565008348987675</v>
      </c>
      <c r="AG84">
        <v>12.879128047589228</v>
      </c>
      <c r="AH84">
        <v>9.3287117136297208</v>
      </c>
      <c r="AI84">
        <v>0</v>
      </c>
      <c r="AJ84">
        <v>0</v>
      </c>
      <c r="AK84">
        <v>7.9653360206637442</v>
      </c>
      <c r="AL84">
        <v>0</v>
      </c>
      <c r="AM84">
        <v>1.6467642956585262</v>
      </c>
      <c r="AN84">
        <v>0.83373045178459604</v>
      </c>
      <c r="AO84">
        <v>0</v>
      </c>
      <c r="AP84">
        <v>7.9037020663744517E-2</v>
      </c>
      <c r="AQ84">
        <v>0</v>
      </c>
      <c r="AR84">
        <v>14.815258654978082</v>
      </c>
      <c r="AS84">
        <v>9.8402462713420995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27.634610616535195</v>
      </c>
      <c r="BB84">
        <f t="shared" si="1"/>
        <v>633.48047590344652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388.46574952453778</v>
      </c>
      <c r="M85">
        <v>27.937307003388341</v>
      </c>
      <c r="N85">
        <v>35.993647350369926</v>
      </c>
      <c r="O85">
        <v>0</v>
      </c>
      <c r="P85">
        <v>26.512629260751289</v>
      </c>
      <c r="Q85">
        <v>6.6464626111599605</v>
      </c>
      <c r="R85">
        <v>12.870565119767472</v>
      </c>
      <c r="S85">
        <v>8.0364938111756139</v>
      </c>
      <c r="T85">
        <v>0</v>
      </c>
      <c r="U85">
        <v>21.52978627979547</v>
      </c>
      <c r="V85">
        <v>5.7936783692182781</v>
      </c>
      <c r="W85">
        <v>10.485010886368897</v>
      </c>
      <c r="X85">
        <v>45.512837002154782</v>
      </c>
      <c r="Y85">
        <v>0</v>
      </c>
      <c r="Z85">
        <v>2.0218273688165307</v>
      </c>
      <c r="AA85">
        <v>0</v>
      </c>
      <c r="AB85">
        <v>1.0415241938008766</v>
      </c>
      <c r="AC85">
        <v>3.022854427468169</v>
      </c>
      <c r="AD85">
        <v>0</v>
      </c>
      <c r="AE85">
        <v>0</v>
      </c>
      <c r="AF85">
        <v>7.8565008348987675</v>
      </c>
      <c r="AG85">
        <v>12.879128047589228</v>
      </c>
      <c r="AH85">
        <v>5.9042479597161339</v>
      </c>
      <c r="AI85">
        <v>0</v>
      </c>
      <c r="AJ85">
        <v>0</v>
      </c>
      <c r="AK85">
        <v>7.9653360206637442</v>
      </c>
      <c r="AL85">
        <v>0</v>
      </c>
      <c r="AM85">
        <v>1.6467642956585262</v>
      </c>
      <c r="AN85">
        <v>0.83373045178459604</v>
      </c>
      <c r="AO85">
        <v>0</v>
      </c>
      <c r="AP85">
        <v>7.9037020663744517E-2</v>
      </c>
      <c r="AQ85">
        <v>0</v>
      </c>
      <c r="AR85">
        <v>12.431194043832184</v>
      </c>
      <c r="AS85">
        <v>9.8402462713420995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27.391814130875712</v>
      </c>
      <c r="BB85">
        <f t="shared" si="1"/>
        <v>627.91474402404663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388.46574952453778</v>
      </c>
      <c r="M86">
        <v>27.937307003388341</v>
      </c>
      <c r="N86">
        <v>35.993647350369926</v>
      </c>
      <c r="O86">
        <v>0</v>
      </c>
      <c r="P86">
        <v>26.512629260751289</v>
      </c>
      <c r="Q86">
        <v>6.6464626111599605</v>
      </c>
      <c r="R86">
        <v>12.870565119767472</v>
      </c>
      <c r="S86">
        <v>8.0364938111756139</v>
      </c>
      <c r="T86">
        <v>0</v>
      </c>
      <c r="U86">
        <v>21.52978627979547</v>
      </c>
      <c r="V86">
        <v>5.7936783692182781</v>
      </c>
      <c r="W86">
        <v>10.485010886368897</v>
      </c>
      <c r="X86">
        <v>45.512837002154782</v>
      </c>
      <c r="Y86">
        <v>0</v>
      </c>
      <c r="Z86">
        <v>2.0218273688165307</v>
      </c>
      <c r="AA86">
        <v>0</v>
      </c>
      <c r="AB86">
        <v>1.0415241938008766</v>
      </c>
      <c r="AC86">
        <v>3.022854427468169</v>
      </c>
      <c r="AD86">
        <v>0</v>
      </c>
      <c r="AE86">
        <v>0</v>
      </c>
      <c r="AF86">
        <v>7.8565008348987675</v>
      </c>
      <c r="AG86">
        <v>12.879128047589228</v>
      </c>
      <c r="AH86">
        <v>5.9042479597161339</v>
      </c>
      <c r="AI86">
        <v>0</v>
      </c>
      <c r="AJ86">
        <v>0</v>
      </c>
      <c r="AK86">
        <v>7.9653360206637442</v>
      </c>
      <c r="AL86">
        <v>0</v>
      </c>
      <c r="AM86">
        <v>1.6467642956585262</v>
      </c>
      <c r="AN86">
        <v>0.83373045178459604</v>
      </c>
      <c r="AO86">
        <v>0</v>
      </c>
      <c r="AP86">
        <v>7.9037020663744517E-2</v>
      </c>
      <c r="AQ86">
        <v>0</v>
      </c>
      <c r="AR86">
        <v>12.431194043832184</v>
      </c>
      <c r="AS86">
        <v>9.8402462713420995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27.391814130875712</v>
      </c>
      <c r="BB86">
        <f t="shared" si="1"/>
        <v>627.91474402404663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388.46574952453778</v>
      </c>
      <c r="M87">
        <v>27.937307003388341</v>
      </c>
      <c r="N87">
        <v>35.993647350369926</v>
      </c>
      <c r="O87">
        <v>0</v>
      </c>
      <c r="P87">
        <v>26.512629260751289</v>
      </c>
      <c r="Q87">
        <v>6.4692758390365634</v>
      </c>
      <c r="R87">
        <v>12.870565119767472</v>
      </c>
      <c r="S87">
        <v>8.0364938111756139</v>
      </c>
      <c r="T87">
        <v>0</v>
      </c>
      <c r="U87">
        <v>21.52978627979547</v>
      </c>
      <c r="V87">
        <v>5.7936783692182781</v>
      </c>
      <c r="W87">
        <v>10.485010886368897</v>
      </c>
      <c r="X87">
        <v>45.512837002154782</v>
      </c>
      <c r="Y87">
        <v>0</v>
      </c>
      <c r="Z87">
        <v>2.0218273688165307</v>
      </c>
      <c r="AA87">
        <v>0</v>
      </c>
      <c r="AB87">
        <v>1.0415241938008766</v>
      </c>
      <c r="AC87">
        <v>3.022854427468169</v>
      </c>
      <c r="AD87">
        <v>0</v>
      </c>
      <c r="AE87">
        <v>0</v>
      </c>
      <c r="AF87">
        <v>7.8565008348987675</v>
      </c>
      <c r="AG87">
        <v>12.879128047589228</v>
      </c>
      <c r="AH87">
        <v>0</v>
      </c>
      <c r="AI87">
        <v>0</v>
      </c>
      <c r="AJ87">
        <v>0</v>
      </c>
      <c r="AK87">
        <v>7.9653360206637442</v>
      </c>
      <c r="AL87">
        <v>0</v>
      </c>
      <c r="AM87">
        <v>1.6467642956585262</v>
      </c>
      <c r="AN87">
        <v>0.83373045178459604</v>
      </c>
      <c r="AO87">
        <v>0</v>
      </c>
      <c r="AP87">
        <v>7.9037020663744517E-2</v>
      </c>
      <c r="AQ87">
        <v>0</v>
      </c>
      <c r="AR87">
        <v>13.623226349405135</v>
      </c>
      <c r="AS87">
        <v>9.8402462713420995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27.187437109457765</v>
      </c>
      <c r="BB87">
        <f t="shared" si="1"/>
        <v>623.22971861919802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388.46574952453778</v>
      </c>
      <c r="M88">
        <v>27.937307003388341</v>
      </c>
      <c r="N88">
        <v>35.993647350369926</v>
      </c>
      <c r="O88">
        <v>0</v>
      </c>
      <c r="P88">
        <v>26.512629260751289</v>
      </c>
      <c r="Q88">
        <v>6.4692758390365634</v>
      </c>
      <c r="R88">
        <v>12.870565119767472</v>
      </c>
      <c r="S88">
        <v>8.0364938111756139</v>
      </c>
      <c r="T88">
        <v>0</v>
      </c>
      <c r="U88">
        <v>21.52978627979547</v>
      </c>
      <c r="V88">
        <v>5.7936783692182781</v>
      </c>
      <c r="W88">
        <v>10.485010886368897</v>
      </c>
      <c r="X88">
        <v>45.512837002154782</v>
      </c>
      <c r="Y88">
        <v>0</v>
      </c>
      <c r="Z88">
        <v>2.0218273688165307</v>
      </c>
      <c r="AA88">
        <v>1.169820523481528</v>
      </c>
      <c r="AB88">
        <v>1.0415241938008766</v>
      </c>
      <c r="AC88">
        <v>3.022854427468169</v>
      </c>
      <c r="AD88">
        <v>0</v>
      </c>
      <c r="AE88">
        <v>0</v>
      </c>
      <c r="AF88">
        <v>7.8565008348987675</v>
      </c>
      <c r="AG88">
        <v>12.879128047589228</v>
      </c>
      <c r="AH88">
        <v>0</v>
      </c>
      <c r="AI88">
        <v>0</v>
      </c>
      <c r="AJ88">
        <v>0</v>
      </c>
      <c r="AK88">
        <v>7.9653360206637442</v>
      </c>
      <c r="AL88">
        <v>0</v>
      </c>
      <c r="AM88">
        <v>1.6467642956585262</v>
      </c>
      <c r="AN88">
        <v>0.83373045178459604</v>
      </c>
      <c r="AO88">
        <v>0</v>
      </c>
      <c r="AP88">
        <v>7.9037020663744517E-2</v>
      </c>
      <c r="AQ88">
        <v>0</v>
      </c>
      <c r="AR88">
        <v>13.623226349405135</v>
      </c>
      <c r="AS88">
        <v>9.8402462713420995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27.236335607339296</v>
      </c>
      <c r="BB88">
        <f t="shared" si="1"/>
        <v>624.35064064479809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388.46574952453778</v>
      </c>
      <c r="M89">
        <v>27.937307003388341</v>
      </c>
      <c r="N89">
        <v>35.993647350369926</v>
      </c>
      <c r="O89">
        <v>0</v>
      </c>
      <c r="P89">
        <v>26.512629260751289</v>
      </c>
      <c r="Q89">
        <v>6.4692758390365634</v>
      </c>
      <c r="R89">
        <v>12.870565119767472</v>
      </c>
      <c r="S89">
        <v>8.0364938111756139</v>
      </c>
      <c r="T89">
        <v>0</v>
      </c>
      <c r="U89">
        <v>21.52978627979547</v>
      </c>
      <c r="V89">
        <v>5.7936783692182781</v>
      </c>
      <c r="W89">
        <v>10.48097668237903</v>
      </c>
      <c r="X89">
        <v>45.512837002154782</v>
      </c>
      <c r="Y89">
        <v>0</v>
      </c>
      <c r="Z89">
        <v>2.0218273688165307</v>
      </c>
      <c r="AA89">
        <v>4.3137130202462943</v>
      </c>
      <c r="AB89">
        <v>1.0415241938008766</v>
      </c>
      <c r="AC89">
        <v>3.022854427468169</v>
      </c>
      <c r="AD89">
        <v>0</v>
      </c>
      <c r="AE89">
        <v>0</v>
      </c>
      <c r="AF89">
        <v>7.8565008348987675</v>
      </c>
      <c r="AG89">
        <v>12.879128047589228</v>
      </c>
      <c r="AH89">
        <v>0</v>
      </c>
      <c r="AI89">
        <v>0</v>
      </c>
      <c r="AJ89">
        <v>0</v>
      </c>
      <c r="AK89">
        <v>7.9653360206637442</v>
      </c>
      <c r="AL89">
        <v>0</v>
      </c>
      <c r="AM89">
        <v>1.6467642956585262</v>
      </c>
      <c r="AN89">
        <v>0.83373045178459604</v>
      </c>
      <c r="AO89">
        <v>0</v>
      </c>
      <c r="AP89">
        <v>7.9037020663744517E-2</v>
      </c>
      <c r="AQ89">
        <v>0</v>
      </c>
      <c r="AR89">
        <v>14.304387666875389</v>
      </c>
      <c r="AS89">
        <v>9.8402462713420995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27.396054227047539</v>
      </c>
      <c r="BB89">
        <f t="shared" si="1"/>
        <v>628.01194163533489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388.46574952453778</v>
      </c>
      <c r="M90">
        <v>27.937307003388341</v>
      </c>
      <c r="N90">
        <v>35.993647350369926</v>
      </c>
      <c r="O90">
        <v>0</v>
      </c>
      <c r="P90">
        <v>26.512629260751289</v>
      </c>
      <c r="Q90">
        <v>6.4692758390365634</v>
      </c>
      <c r="R90">
        <v>12.870565119767472</v>
      </c>
      <c r="S90">
        <v>8.0364938111756139</v>
      </c>
      <c r="T90">
        <v>0</v>
      </c>
      <c r="U90">
        <v>21.52978627979547</v>
      </c>
      <c r="V90">
        <v>5.7936783692182781</v>
      </c>
      <c r="W90">
        <v>10.48097668237903</v>
      </c>
      <c r="X90">
        <v>45.512837002154782</v>
      </c>
      <c r="Y90">
        <v>0</v>
      </c>
      <c r="Z90">
        <v>2.0218273688165307</v>
      </c>
      <c r="AA90">
        <v>8.6683701686495507</v>
      </c>
      <c r="AB90">
        <v>1.0415241938008766</v>
      </c>
      <c r="AC90">
        <v>3.022854427468169</v>
      </c>
      <c r="AD90">
        <v>0</v>
      </c>
      <c r="AE90">
        <v>0</v>
      </c>
      <c r="AF90">
        <v>7.8565008348987675</v>
      </c>
      <c r="AG90">
        <v>12.879128047589228</v>
      </c>
      <c r="AH90">
        <v>0</v>
      </c>
      <c r="AI90">
        <v>0</v>
      </c>
      <c r="AJ90">
        <v>0</v>
      </c>
      <c r="AK90">
        <v>7.9653360206637442</v>
      </c>
      <c r="AL90">
        <v>0</v>
      </c>
      <c r="AM90">
        <v>1.6467642956585262</v>
      </c>
      <c r="AN90">
        <v>0.83373045178459604</v>
      </c>
      <c r="AO90">
        <v>0</v>
      </c>
      <c r="AP90">
        <v>7.9037020663744517E-2</v>
      </c>
      <c r="AQ90">
        <v>0</v>
      </c>
      <c r="AR90">
        <v>14.304387666875389</v>
      </c>
      <c r="AS90">
        <v>9.8402462713420995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27.578078895850798</v>
      </c>
      <c r="BB90">
        <f t="shared" si="1"/>
        <v>632.18457411493489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388.46574952453778</v>
      </c>
      <c r="M91">
        <v>27.937307003388341</v>
      </c>
      <c r="N91">
        <v>35.993647350369926</v>
      </c>
      <c r="O91">
        <v>0</v>
      </c>
      <c r="P91">
        <v>26.512629260751289</v>
      </c>
      <c r="Q91">
        <v>6.4692758390365634</v>
      </c>
      <c r="R91">
        <v>12.870565119767472</v>
      </c>
      <c r="S91">
        <v>8.0344003154575958</v>
      </c>
      <c r="T91">
        <v>0</v>
      </c>
      <c r="U91">
        <v>21.52978627979547</v>
      </c>
      <c r="V91">
        <v>5.7936783692182781</v>
      </c>
      <c r="W91">
        <v>10.48097668237903</v>
      </c>
      <c r="X91">
        <v>45.512837002154782</v>
      </c>
      <c r="Y91">
        <v>0</v>
      </c>
      <c r="Z91">
        <v>2.0218273688165307</v>
      </c>
      <c r="AA91">
        <v>8.6683701686495507</v>
      </c>
      <c r="AB91">
        <v>1.0415241938008766</v>
      </c>
      <c r="AC91">
        <v>3.022854427468169</v>
      </c>
      <c r="AD91">
        <v>0</v>
      </c>
      <c r="AE91">
        <v>0</v>
      </c>
      <c r="AF91">
        <v>5.0330706416197026</v>
      </c>
      <c r="AG91">
        <v>12.879128047589228</v>
      </c>
      <c r="AH91">
        <v>0</v>
      </c>
      <c r="AI91">
        <v>0</v>
      </c>
      <c r="AJ91">
        <v>0</v>
      </c>
      <c r="AK91">
        <v>7.9653360206637442</v>
      </c>
      <c r="AL91">
        <v>0</v>
      </c>
      <c r="AM91">
        <v>1.6467642956585262</v>
      </c>
      <c r="AN91">
        <v>0.83373045178459604</v>
      </c>
      <c r="AO91">
        <v>0</v>
      </c>
      <c r="AP91">
        <v>7.9037020663744517E-2</v>
      </c>
      <c r="AQ91">
        <v>0</v>
      </c>
      <c r="AR91">
        <v>14.304387666875389</v>
      </c>
      <c r="AS91">
        <v>9.8402462713420995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27.459972005650716</v>
      </c>
      <c r="BB91">
        <f t="shared" si="1"/>
        <v>629.477157316138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388.46574952453778</v>
      </c>
      <c r="M92">
        <v>27.937307003388341</v>
      </c>
      <c r="N92">
        <v>35.993647350369926</v>
      </c>
      <c r="O92">
        <v>0</v>
      </c>
      <c r="P92">
        <v>26.512629260751289</v>
      </c>
      <c r="Q92">
        <v>6.4692758390365634</v>
      </c>
      <c r="R92">
        <v>12.870565119767472</v>
      </c>
      <c r="S92">
        <v>8.0364938111756139</v>
      </c>
      <c r="T92">
        <v>0</v>
      </c>
      <c r="U92">
        <v>21.52978627979547</v>
      </c>
      <c r="V92">
        <v>5.7936783692182781</v>
      </c>
      <c r="W92">
        <v>10.48097668237903</v>
      </c>
      <c r="X92">
        <v>45.512837002154782</v>
      </c>
      <c r="Y92">
        <v>0</v>
      </c>
      <c r="Z92">
        <v>2.0218273688165307</v>
      </c>
      <c r="AA92">
        <v>8.6683701686495507</v>
      </c>
      <c r="AB92">
        <v>1.0415241938008766</v>
      </c>
      <c r="AC92">
        <v>3.022854427468169</v>
      </c>
      <c r="AD92">
        <v>0</v>
      </c>
      <c r="AE92">
        <v>0</v>
      </c>
      <c r="AF92">
        <v>5.0330706416197026</v>
      </c>
      <c r="AG92">
        <v>12.879128047589228</v>
      </c>
      <c r="AH92">
        <v>0</v>
      </c>
      <c r="AI92">
        <v>0</v>
      </c>
      <c r="AJ92">
        <v>0</v>
      </c>
      <c r="AK92">
        <v>7.9653360206637442</v>
      </c>
      <c r="AL92">
        <v>0</v>
      </c>
      <c r="AM92">
        <v>1.6467642956585262</v>
      </c>
      <c r="AN92">
        <v>0.83373045178459604</v>
      </c>
      <c r="AO92">
        <v>0</v>
      </c>
      <c r="AP92">
        <v>7.9037020663744517E-2</v>
      </c>
      <c r="AQ92">
        <v>0</v>
      </c>
      <c r="AR92">
        <v>14.304387666875389</v>
      </c>
      <c r="AS92">
        <v>9.8402462713420995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27.460059513771728</v>
      </c>
      <c r="BB92">
        <f t="shared" si="1"/>
        <v>629.47916330373494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388.46574952453778</v>
      </c>
      <c r="M93">
        <v>27.937307003388341</v>
      </c>
      <c r="N93">
        <v>35.993647350369926</v>
      </c>
      <c r="O93">
        <v>0</v>
      </c>
      <c r="P93">
        <v>26.512629260751289</v>
      </c>
      <c r="Q93">
        <v>6.4692758390365634</v>
      </c>
      <c r="R93">
        <v>12.870565119767472</v>
      </c>
      <c r="S93">
        <v>8.0364938111756139</v>
      </c>
      <c r="T93">
        <v>0</v>
      </c>
      <c r="U93">
        <v>21.52978627979547</v>
      </c>
      <c r="V93">
        <v>5.7936783692182781</v>
      </c>
      <c r="W93">
        <v>10.48097668237903</v>
      </c>
      <c r="X93">
        <v>45.512837002154782</v>
      </c>
      <c r="Y93">
        <v>0</v>
      </c>
      <c r="Z93">
        <v>2.0218273688165307</v>
      </c>
      <c r="AA93">
        <v>8.6683701686495507</v>
      </c>
      <c r="AB93">
        <v>1.0415241938008766</v>
      </c>
      <c r="AC93">
        <v>0.47729273846796078</v>
      </c>
      <c r="AD93">
        <v>0</v>
      </c>
      <c r="AE93">
        <v>0</v>
      </c>
      <c r="AF93">
        <v>5.0330706416197026</v>
      </c>
      <c r="AG93">
        <v>12.879128047589228</v>
      </c>
      <c r="AH93">
        <v>0</v>
      </c>
      <c r="AI93">
        <v>0</v>
      </c>
      <c r="AJ93">
        <v>0</v>
      </c>
      <c r="AK93">
        <v>7.9653360206637442</v>
      </c>
      <c r="AL93">
        <v>0</v>
      </c>
      <c r="AM93">
        <v>1.6467642956585262</v>
      </c>
      <c r="AN93">
        <v>0.83373045178459604</v>
      </c>
      <c r="AO93">
        <v>0</v>
      </c>
      <c r="AP93">
        <v>7.9037020663744517E-2</v>
      </c>
      <c r="AQ93">
        <v>0</v>
      </c>
      <c r="AR93">
        <v>13.623226349405135</v>
      </c>
      <c r="AS93">
        <v>9.8402462713420995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27.325182492101266</v>
      </c>
      <c r="BB93">
        <f t="shared" si="1"/>
        <v>626.38731731893506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388.46574952453778</v>
      </c>
      <c r="M94">
        <v>27.937307003388341</v>
      </c>
      <c r="N94">
        <v>35.993647350369926</v>
      </c>
      <c r="O94">
        <v>0</v>
      </c>
      <c r="P94">
        <v>26.512629260751289</v>
      </c>
      <c r="Q94">
        <v>6.4692758390365634</v>
      </c>
      <c r="R94">
        <v>12.870565119767472</v>
      </c>
      <c r="S94">
        <v>8.0364938111756139</v>
      </c>
      <c r="T94">
        <v>0</v>
      </c>
      <c r="U94">
        <v>21.52978627979547</v>
      </c>
      <c r="V94">
        <v>5.7936783692182781</v>
      </c>
      <c r="W94">
        <v>10.48097668237903</v>
      </c>
      <c r="X94">
        <v>45.512837002154782</v>
      </c>
      <c r="Y94">
        <v>0</v>
      </c>
      <c r="Z94">
        <v>2.0218273688165307</v>
      </c>
      <c r="AA94">
        <v>8.6683701686495507</v>
      </c>
      <c r="AB94">
        <v>0</v>
      </c>
      <c r="AC94">
        <v>0</v>
      </c>
      <c r="AD94">
        <v>0</v>
      </c>
      <c r="AE94">
        <v>0</v>
      </c>
      <c r="AF94">
        <v>5.0330706416197026</v>
      </c>
      <c r="AG94">
        <v>12.879128047589228</v>
      </c>
      <c r="AH94">
        <v>0</v>
      </c>
      <c r="AI94">
        <v>0</v>
      </c>
      <c r="AJ94">
        <v>0</v>
      </c>
      <c r="AK94">
        <v>7.9653360206637442</v>
      </c>
      <c r="AL94">
        <v>0</v>
      </c>
      <c r="AM94">
        <v>1.6467642956585262</v>
      </c>
      <c r="AN94">
        <v>0.83373045178459604</v>
      </c>
      <c r="AO94">
        <v>0</v>
      </c>
      <c r="AP94">
        <v>7.9037020663744517E-2</v>
      </c>
      <c r="AQ94">
        <v>0</v>
      </c>
      <c r="AR94">
        <v>13.623226349405135</v>
      </c>
      <c r="AS94">
        <v>9.8402462713420995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27.26169594433243</v>
      </c>
      <c r="BB94">
        <f t="shared" si="1"/>
        <v>624.93198693443492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388.46574952453778</v>
      </c>
      <c r="M95">
        <v>27.937307003388341</v>
      </c>
      <c r="N95">
        <v>35.993647350369926</v>
      </c>
      <c r="O95">
        <v>0</v>
      </c>
      <c r="P95">
        <v>26.512629260751289</v>
      </c>
      <c r="Q95">
        <v>6.4692758390365634</v>
      </c>
      <c r="R95">
        <v>12.870565119767472</v>
      </c>
      <c r="S95">
        <v>8.0364938111756139</v>
      </c>
      <c r="T95">
        <v>0</v>
      </c>
      <c r="U95">
        <v>21.52978627979547</v>
      </c>
      <c r="V95">
        <v>5.7936783692182781</v>
      </c>
      <c r="W95">
        <v>10.48097668237903</v>
      </c>
      <c r="X95">
        <v>45.512837002154782</v>
      </c>
      <c r="Y95">
        <v>0</v>
      </c>
      <c r="Z95">
        <v>2.0218273688165307</v>
      </c>
      <c r="AA95">
        <v>4.3137130202462943</v>
      </c>
      <c r="AB95">
        <v>0</v>
      </c>
      <c r="AC95">
        <v>0</v>
      </c>
      <c r="AD95">
        <v>0</v>
      </c>
      <c r="AE95">
        <v>0</v>
      </c>
      <c r="AF95">
        <v>2.577914169901899</v>
      </c>
      <c r="AG95">
        <v>12.879128047589228</v>
      </c>
      <c r="AH95">
        <v>0</v>
      </c>
      <c r="AI95">
        <v>0</v>
      </c>
      <c r="AJ95">
        <v>0</v>
      </c>
      <c r="AK95">
        <v>7.9653360206637442</v>
      </c>
      <c r="AL95">
        <v>0</v>
      </c>
      <c r="AM95">
        <v>1.6467642956585262</v>
      </c>
      <c r="AN95">
        <v>0.83373045178459604</v>
      </c>
      <c r="AO95">
        <v>0</v>
      </c>
      <c r="AP95">
        <v>7.9037020663744517E-2</v>
      </c>
      <c r="AQ95">
        <v>0</v>
      </c>
      <c r="AR95">
        <v>13.623226349405135</v>
      </c>
      <c r="AS95">
        <v>9.8402462713420995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26.977045735011369</v>
      </c>
      <c r="BB95">
        <f t="shared" si="1"/>
        <v>618.4068235236349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388.46574952453778</v>
      </c>
      <c r="M96">
        <v>27.937307003388341</v>
      </c>
      <c r="N96">
        <v>35.993647350369926</v>
      </c>
      <c r="O96">
        <v>0</v>
      </c>
      <c r="P96">
        <v>26.512629260751289</v>
      </c>
      <c r="Q96">
        <v>6.409844705932974</v>
      </c>
      <c r="R96">
        <v>12.870565119767472</v>
      </c>
      <c r="S96">
        <v>8.0345158380395549</v>
      </c>
      <c r="T96">
        <v>0</v>
      </c>
      <c r="U96">
        <v>21.52978627979547</v>
      </c>
      <c r="V96">
        <v>5.7936783692182781</v>
      </c>
      <c r="W96">
        <v>10.48097668237903</v>
      </c>
      <c r="X96">
        <v>45.512837002154782</v>
      </c>
      <c r="Y96">
        <v>0</v>
      </c>
      <c r="Z96">
        <v>2.0218273688165307</v>
      </c>
      <c r="AA96">
        <v>1.4135331325401794</v>
      </c>
      <c r="AB96">
        <v>0</v>
      </c>
      <c r="AC96">
        <v>0</v>
      </c>
      <c r="AD96">
        <v>0</v>
      </c>
      <c r="AE96">
        <v>0</v>
      </c>
      <c r="AF96">
        <v>2.577914169901899</v>
      </c>
      <c r="AG96">
        <v>12.879128047589228</v>
      </c>
      <c r="AH96">
        <v>0</v>
      </c>
      <c r="AI96">
        <v>0</v>
      </c>
      <c r="AJ96">
        <v>0</v>
      </c>
      <c r="AK96">
        <v>7.9653360206637442</v>
      </c>
      <c r="AL96">
        <v>0</v>
      </c>
      <c r="AM96">
        <v>1.6467642956585262</v>
      </c>
      <c r="AN96">
        <v>0.83373045178459604</v>
      </c>
      <c r="AO96">
        <v>0</v>
      </c>
      <c r="AP96">
        <v>7.9037020663744517E-2</v>
      </c>
      <c r="AQ96">
        <v>0</v>
      </c>
      <c r="AR96">
        <v>13.623226349405135</v>
      </c>
      <c r="AS96">
        <v>9.8402462713420995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26.853251315064441</v>
      </c>
      <c r="BB96">
        <f t="shared" si="1"/>
        <v>615.56902894963605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388.46574952453778</v>
      </c>
      <c r="M97">
        <v>27.937307003388341</v>
      </c>
      <c r="N97">
        <v>35.993647350369926</v>
      </c>
      <c r="O97">
        <v>0</v>
      </c>
      <c r="P97">
        <v>26.512629260751289</v>
      </c>
      <c r="Q97">
        <v>6.409844705932974</v>
      </c>
      <c r="R97">
        <v>12.870565119767472</v>
      </c>
      <c r="S97">
        <v>8.0345158380395549</v>
      </c>
      <c r="T97">
        <v>0</v>
      </c>
      <c r="U97">
        <v>21.52978627979547</v>
      </c>
      <c r="V97">
        <v>5.7936783692182781</v>
      </c>
      <c r="W97">
        <v>10.48097668237903</v>
      </c>
      <c r="X97">
        <v>45.512837002154782</v>
      </c>
      <c r="Y97">
        <v>0</v>
      </c>
      <c r="Z97">
        <v>2.0218273688165307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2.5165353208098513</v>
      </c>
      <c r="AG97">
        <v>12.879128047589228</v>
      </c>
      <c r="AH97">
        <v>0</v>
      </c>
      <c r="AI97">
        <v>0</v>
      </c>
      <c r="AJ97">
        <v>0</v>
      </c>
      <c r="AK97">
        <v>7.9653360206637442</v>
      </c>
      <c r="AL97">
        <v>0</v>
      </c>
      <c r="AM97">
        <v>1.6467642956585262</v>
      </c>
      <c r="AN97">
        <v>0.83373045178459604</v>
      </c>
      <c r="AO97">
        <v>0</v>
      </c>
      <c r="AP97">
        <v>7.9037020663744517E-2</v>
      </c>
      <c r="AQ97">
        <v>0</v>
      </c>
      <c r="AR97">
        <v>12.260903714464618</v>
      </c>
      <c r="AS97">
        <v>9.8402462713420995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26.734654908091695</v>
      </c>
      <c r="BB97">
        <f t="shared" si="1"/>
        <v>612.85039074003612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388.46574952453778</v>
      </c>
      <c r="M98">
        <v>27.937307003388341</v>
      </c>
      <c r="N98">
        <v>35.993647350369926</v>
      </c>
      <c r="O98">
        <v>0</v>
      </c>
      <c r="P98">
        <v>26.512629260751289</v>
      </c>
      <c r="Q98">
        <v>6.409844705932974</v>
      </c>
      <c r="R98">
        <v>12.870565119767472</v>
      </c>
      <c r="S98">
        <v>8.0345158380395549</v>
      </c>
      <c r="T98">
        <v>0</v>
      </c>
      <c r="U98">
        <v>21.52978627979547</v>
      </c>
      <c r="V98">
        <v>5.7936783692182781</v>
      </c>
      <c r="W98">
        <v>10.48097668237903</v>
      </c>
      <c r="X98">
        <v>45.512837002154782</v>
      </c>
      <c r="Y98">
        <v>0</v>
      </c>
      <c r="Z98">
        <v>2.0218273688165307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2.5165353208098513</v>
      </c>
      <c r="AG98">
        <v>12.879128047589228</v>
      </c>
      <c r="AH98">
        <v>0</v>
      </c>
      <c r="AI98">
        <v>0</v>
      </c>
      <c r="AJ98">
        <v>0</v>
      </c>
      <c r="AK98">
        <v>7.9653360206637442</v>
      </c>
      <c r="AL98">
        <v>0</v>
      </c>
      <c r="AM98">
        <v>1.6467642956585262</v>
      </c>
      <c r="AN98">
        <v>0.83373045178459604</v>
      </c>
      <c r="AO98">
        <v>0</v>
      </c>
      <c r="AP98">
        <v>7.9037020663744517E-2</v>
      </c>
      <c r="AQ98">
        <v>0</v>
      </c>
      <c r="AR98">
        <v>12.260903714464618</v>
      </c>
      <c r="AS98">
        <v>9.8402462713420995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26.734654908091695</v>
      </c>
      <c r="BB98">
        <f t="shared" si="1"/>
        <v>612.85039074003612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0.14255690688397721</v>
      </c>
      <c r="L99">
        <f t="shared" si="2"/>
        <v>9.3231568217514624</v>
      </c>
      <c r="M99">
        <f t="shared" si="2"/>
        <v>0.67049536808132004</v>
      </c>
      <c r="N99">
        <f t="shared" si="2"/>
        <v>0.86384753640887746</v>
      </c>
      <c r="O99">
        <f t="shared" si="2"/>
        <v>0</v>
      </c>
      <c r="P99">
        <f t="shared" si="2"/>
        <v>0.57054838994760038</v>
      </c>
      <c r="Q99">
        <f t="shared" si="2"/>
        <v>0.15763653186148557</v>
      </c>
      <c r="R99">
        <f t="shared" si="2"/>
        <v>0.30890991418543351</v>
      </c>
      <c r="S99">
        <f t="shared" si="2"/>
        <v>0.19247266067685451</v>
      </c>
      <c r="T99">
        <f t="shared" si="2"/>
        <v>0</v>
      </c>
      <c r="U99">
        <f t="shared" si="2"/>
        <v>0.51671487071509037</v>
      </c>
      <c r="V99">
        <f t="shared" si="2"/>
        <v>0.13949439066138045</v>
      </c>
      <c r="W99">
        <f t="shared" si="2"/>
        <v>0.25551692933028791</v>
      </c>
      <c r="X99">
        <f t="shared" si="2"/>
        <v>1.0923109492146512</v>
      </c>
      <c r="Y99">
        <f t="shared" si="2"/>
        <v>0</v>
      </c>
      <c r="Z99">
        <f t="shared" si="2"/>
        <v>5.5359996656334801E-2</v>
      </c>
      <c r="AA99">
        <f t="shared" si="2"/>
        <v>6.0925715106553931E-2</v>
      </c>
      <c r="AB99">
        <f t="shared" si="2"/>
        <v>5.7342155524812172E-2</v>
      </c>
      <c r="AC99">
        <f t="shared" si="2"/>
        <v>3.8286839439574186E-2</v>
      </c>
      <c r="AD99">
        <f t="shared" si="2"/>
        <v>3.2721428146524734E-2</v>
      </c>
      <c r="AE99">
        <f t="shared" si="2"/>
        <v>0</v>
      </c>
      <c r="AF99">
        <f t="shared" si="2"/>
        <v>9.2682155866833649E-2</v>
      </c>
      <c r="AG99">
        <f t="shared" si="2"/>
        <v>0.30909907314214108</v>
      </c>
      <c r="AH99">
        <f t="shared" si="2"/>
        <v>0.19779230657208829</v>
      </c>
      <c r="AI99">
        <f t="shared" si="2"/>
        <v>8.3500920505113728E-3</v>
      </c>
      <c r="AJ99">
        <f t="shared" si="2"/>
        <v>0</v>
      </c>
      <c r="AK99">
        <f t="shared" si="2"/>
        <v>0.19116806449592963</v>
      </c>
      <c r="AL99">
        <f t="shared" si="2"/>
        <v>0</v>
      </c>
      <c r="AM99">
        <f t="shared" si="2"/>
        <v>9.6597702677833269E-2</v>
      </c>
      <c r="AN99">
        <f t="shared" si="2"/>
        <v>1.8943146776612359E-2</v>
      </c>
      <c r="AO99">
        <f t="shared" si="2"/>
        <v>0</v>
      </c>
      <c r="AP99">
        <f t="shared" si="2"/>
        <v>7.3306762222917921E-3</v>
      </c>
      <c r="AQ99">
        <f t="shared" si="2"/>
        <v>0.17318203178177832</v>
      </c>
      <c r="AR99">
        <f t="shared" si="2"/>
        <v>0.33785601346524724</v>
      </c>
      <c r="AS99">
        <f t="shared" si="2"/>
        <v>0.23500393432874173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0.67491544876243803</v>
      </c>
      <c r="BB99">
        <f t="shared" si="1"/>
        <v>15.471387153209793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1.3149619656308829</v>
      </c>
      <c r="L3">
        <v>1.4297799126803896</v>
      </c>
      <c r="M3">
        <v>2.3689834478031955</v>
      </c>
      <c r="N3">
        <v>2.5150678490690495</v>
      </c>
      <c r="O3">
        <v>1.398173653042772</v>
      </c>
      <c r="P3">
        <v>0</v>
      </c>
      <c r="Q3">
        <v>0.1773950051238016</v>
      </c>
      <c r="R3">
        <v>0.43825125866214726</v>
      </c>
      <c r="S3">
        <v>0.2818363254375314</v>
      </c>
      <c r="T3">
        <v>0.56309747443122526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0.1750851804424963</v>
      </c>
      <c r="AG3">
        <v>1.178284838134001</v>
      </c>
      <c r="AH3">
        <v>0</v>
      </c>
      <c r="AI3">
        <v>0</v>
      </c>
      <c r="AJ3">
        <v>0</v>
      </c>
      <c r="AK3">
        <v>0.61394481840951787</v>
      </c>
      <c r="AL3">
        <v>0</v>
      </c>
      <c r="AM3">
        <v>0.37318473074514708</v>
      </c>
      <c r="AN3">
        <v>1.2061309538718428E-2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77.353271759549173</v>
      </c>
      <c r="BA3">
        <v>3.7700832642996618</v>
      </c>
      <c r="BB3">
        <f>SUM(B3:AZ3)-BA3</f>
        <v>86.423296264400392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1.3149619656308829</v>
      </c>
      <c r="L4">
        <v>1.4297799126803896</v>
      </c>
      <c r="M4">
        <v>2.3689834478031955</v>
      </c>
      <c r="N4">
        <v>2.5150678490690495</v>
      </c>
      <c r="O4">
        <v>1.398173653042772</v>
      </c>
      <c r="P4">
        <v>0</v>
      </c>
      <c r="Q4">
        <v>0.1670259855142224</v>
      </c>
      <c r="R4">
        <v>0.43825125866214726</v>
      </c>
      <c r="S4">
        <v>0.27140372688725545</v>
      </c>
      <c r="T4">
        <v>0.56309747443122526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0.1750851804424963</v>
      </c>
      <c r="AG4">
        <v>1.178284838134001</v>
      </c>
      <c r="AH4">
        <v>0</v>
      </c>
      <c r="AI4">
        <v>0</v>
      </c>
      <c r="AJ4">
        <v>0</v>
      </c>
      <c r="AK4">
        <v>0.61394481840951787</v>
      </c>
      <c r="AL4">
        <v>0</v>
      </c>
      <c r="AM4">
        <v>0.37318473074514708</v>
      </c>
      <c r="AN4">
        <v>1.2061309538718428E-2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77.353284283030689</v>
      </c>
      <c r="BA4">
        <v>3.7692142801420978</v>
      </c>
      <c r="BB4">
        <f t="shared" ref="BB4:BB67" si="0">SUM(B4:AZ4)-BA4</f>
        <v>86.40337615387962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1.3149619656308829</v>
      </c>
      <c r="L5">
        <v>1.4297799126803896</v>
      </c>
      <c r="M5">
        <v>2.3689834478031955</v>
      </c>
      <c r="N5">
        <v>2.5150678490690495</v>
      </c>
      <c r="O5">
        <v>1.398173653042772</v>
      </c>
      <c r="P5">
        <v>0</v>
      </c>
      <c r="Q5">
        <v>0.1670259855142224</v>
      </c>
      <c r="R5">
        <v>0.53247103646253124</v>
      </c>
      <c r="S5">
        <v>0.2818363254375314</v>
      </c>
      <c r="T5">
        <v>0.56309747443122526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0.1750851804424963</v>
      </c>
      <c r="AG5">
        <v>1.178284838134001</v>
      </c>
      <c r="AH5">
        <v>0</v>
      </c>
      <c r="AI5">
        <v>0</v>
      </c>
      <c r="AJ5">
        <v>0</v>
      </c>
      <c r="AK5">
        <v>0.61394481840951787</v>
      </c>
      <c r="AL5">
        <v>0</v>
      </c>
      <c r="AM5">
        <v>0.37318473074514708</v>
      </c>
      <c r="AN5">
        <v>1.2061309538718428E-2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77.353284283030689</v>
      </c>
      <c r="BA5">
        <v>3.7735887494735549</v>
      </c>
      <c r="BB5">
        <f t="shared" si="0"/>
        <v>86.50365406089881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1.3149619656308829</v>
      </c>
      <c r="L6">
        <v>1.4297799126803896</v>
      </c>
      <c r="M6">
        <v>2.3689834478031955</v>
      </c>
      <c r="N6">
        <v>2.5150678490690495</v>
      </c>
      <c r="O6">
        <v>1.398173653042772</v>
      </c>
      <c r="P6">
        <v>0</v>
      </c>
      <c r="Q6">
        <v>0.1670259855142224</v>
      </c>
      <c r="R6">
        <v>0.53247103646253124</v>
      </c>
      <c r="S6">
        <v>0.2818363254375314</v>
      </c>
      <c r="T6">
        <v>0.56309747443122526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0.1750851804424963</v>
      </c>
      <c r="AG6">
        <v>1.178284838134001</v>
      </c>
      <c r="AH6">
        <v>0</v>
      </c>
      <c r="AI6">
        <v>0</v>
      </c>
      <c r="AJ6">
        <v>0</v>
      </c>
      <c r="AK6">
        <v>0.61394481840951787</v>
      </c>
      <c r="AL6">
        <v>0</v>
      </c>
      <c r="AM6">
        <v>0.37318473074514708</v>
      </c>
      <c r="AN6">
        <v>1.2061309538718428E-2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77.353284283030689</v>
      </c>
      <c r="BA6">
        <v>3.7735887494735549</v>
      </c>
      <c r="BB6">
        <f t="shared" si="0"/>
        <v>86.50365406089881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1.3149619656308829</v>
      </c>
      <c r="L7">
        <v>1.4297799126803896</v>
      </c>
      <c r="M7">
        <v>2.3689834478031955</v>
      </c>
      <c r="N7">
        <v>2.5150678490690495</v>
      </c>
      <c r="O7">
        <v>1.398173653042772</v>
      </c>
      <c r="P7">
        <v>0</v>
      </c>
      <c r="Q7">
        <v>0.17746067398352425</v>
      </c>
      <c r="R7">
        <v>0.55333809710364645</v>
      </c>
      <c r="S7">
        <v>0.29226848630044444</v>
      </c>
      <c r="T7">
        <v>0.56309747443122526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0.1750851804424963</v>
      </c>
      <c r="AG7">
        <v>1.178284838134001</v>
      </c>
      <c r="AH7">
        <v>0</v>
      </c>
      <c r="AI7">
        <v>0</v>
      </c>
      <c r="AJ7">
        <v>0</v>
      </c>
      <c r="AK7">
        <v>0.61394481840951787</v>
      </c>
      <c r="AL7">
        <v>0</v>
      </c>
      <c r="AM7">
        <v>0.37318473074514708</v>
      </c>
      <c r="AN7">
        <v>1.2061309538718428E-2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77.353284283030689</v>
      </c>
      <c r="BA7">
        <v>3.7753332269104405</v>
      </c>
      <c r="BB7">
        <f t="shared" si="0"/>
        <v>86.543643493435269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1.3149619656308829</v>
      </c>
      <c r="L8">
        <v>1.4297799126803896</v>
      </c>
      <c r="M8">
        <v>2.3689834478031955</v>
      </c>
      <c r="N8">
        <v>2.5150678490690495</v>
      </c>
      <c r="O8">
        <v>1.398173653042772</v>
      </c>
      <c r="P8">
        <v>0</v>
      </c>
      <c r="Q8">
        <v>0.18789484699572567</v>
      </c>
      <c r="R8">
        <v>0.55333809710364645</v>
      </c>
      <c r="S8">
        <v>0.29226848630044444</v>
      </c>
      <c r="T8">
        <v>0.56309747443122526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0.1750851804424963</v>
      </c>
      <c r="AG8">
        <v>1.178284838134001</v>
      </c>
      <c r="AH8">
        <v>0</v>
      </c>
      <c r="AI8">
        <v>0</v>
      </c>
      <c r="AJ8">
        <v>0</v>
      </c>
      <c r="AK8">
        <v>0.61394481840951787</v>
      </c>
      <c r="AL8">
        <v>0</v>
      </c>
      <c r="AM8">
        <v>0.37318473074514708</v>
      </c>
      <c r="AN8">
        <v>1.2061309538718428E-2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77.353284283030689</v>
      </c>
      <c r="BA8">
        <v>3.7757693753423505</v>
      </c>
      <c r="BB8">
        <f t="shared" si="0"/>
        <v>86.553641518015553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1.3149619656308829</v>
      </c>
      <c r="L9">
        <v>1.4297799126803896</v>
      </c>
      <c r="M9">
        <v>2.3689834478031955</v>
      </c>
      <c r="N9">
        <v>2.5150678490690495</v>
      </c>
      <c r="O9">
        <v>1.398173653042772</v>
      </c>
      <c r="P9">
        <v>0</v>
      </c>
      <c r="Q9">
        <v>0.18789484699572567</v>
      </c>
      <c r="R9">
        <v>0.55333809710364645</v>
      </c>
      <c r="S9">
        <v>0.29226848630044444</v>
      </c>
      <c r="T9">
        <v>0.56309747443122526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0.1750851804424963</v>
      </c>
      <c r="AG9">
        <v>1.178284838134001</v>
      </c>
      <c r="AH9">
        <v>0</v>
      </c>
      <c r="AI9">
        <v>0</v>
      </c>
      <c r="AJ9">
        <v>0</v>
      </c>
      <c r="AK9">
        <v>0.61394481840951787</v>
      </c>
      <c r="AL9">
        <v>0</v>
      </c>
      <c r="AM9">
        <v>0.37318473074514708</v>
      </c>
      <c r="AN9">
        <v>1.2061309538718428E-2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77.353284283030689</v>
      </c>
      <c r="BA9">
        <v>3.7757693753423505</v>
      </c>
      <c r="BB9">
        <f t="shared" si="0"/>
        <v>86.553641518015553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1.3149619656308829</v>
      </c>
      <c r="L10">
        <v>1.4297799126803896</v>
      </c>
      <c r="M10">
        <v>2.3689834478031955</v>
      </c>
      <c r="N10">
        <v>2.5150678490690495</v>
      </c>
      <c r="O10">
        <v>1.398173653042772</v>
      </c>
      <c r="P10">
        <v>0</v>
      </c>
      <c r="Q10">
        <v>0.18789484699572567</v>
      </c>
      <c r="R10">
        <v>0.55333809710364645</v>
      </c>
      <c r="S10">
        <v>0.29226848630044444</v>
      </c>
      <c r="T10">
        <v>0.56309747443122526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0.1750851804424963</v>
      </c>
      <c r="AG10">
        <v>1.178284838134001</v>
      </c>
      <c r="AH10">
        <v>0</v>
      </c>
      <c r="AI10">
        <v>0</v>
      </c>
      <c r="AJ10">
        <v>0</v>
      </c>
      <c r="AK10">
        <v>0.61394481840951787</v>
      </c>
      <c r="AL10">
        <v>0</v>
      </c>
      <c r="AM10">
        <v>0.37318473074514708</v>
      </c>
      <c r="AN10">
        <v>1.2061309538718428E-2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77.353284283030689</v>
      </c>
      <c r="BA10">
        <v>3.7757693753423505</v>
      </c>
      <c r="BB10">
        <f t="shared" si="0"/>
        <v>86.553641518015553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1.3149619656308829</v>
      </c>
      <c r="L11">
        <v>1.4297799126803896</v>
      </c>
      <c r="M11">
        <v>2.3689834478031955</v>
      </c>
      <c r="N11">
        <v>2.5150678490690495</v>
      </c>
      <c r="O11">
        <v>1.398173653042772</v>
      </c>
      <c r="P11">
        <v>0</v>
      </c>
      <c r="Q11">
        <v>0.18789484699572567</v>
      </c>
      <c r="R11">
        <v>0.54290469792673568</v>
      </c>
      <c r="S11">
        <v>0.2818363254375314</v>
      </c>
      <c r="T11">
        <v>0.56309747443122526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0.1750851804424963</v>
      </c>
      <c r="AG11">
        <v>1.178284838134001</v>
      </c>
      <c r="AH11">
        <v>0</v>
      </c>
      <c r="AI11">
        <v>0</v>
      </c>
      <c r="AJ11">
        <v>0</v>
      </c>
      <c r="AK11">
        <v>0.61394481840951787</v>
      </c>
      <c r="AL11">
        <v>0</v>
      </c>
      <c r="AM11">
        <v>0.37318473074514708</v>
      </c>
      <c r="AN11">
        <v>1.2061309538718428E-2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77.353284283030689</v>
      </c>
      <c r="BA11">
        <v>3.7748971949326857</v>
      </c>
      <c r="BB11">
        <f t="shared" si="0"/>
        <v>86.533648138385388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1.3149619656308829</v>
      </c>
      <c r="L12">
        <v>1.4297799126803896</v>
      </c>
      <c r="M12">
        <v>2.3689834478031955</v>
      </c>
      <c r="N12">
        <v>2.5150678490690495</v>
      </c>
      <c r="O12">
        <v>1.398173653042772</v>
      </c>
      <c r="P12">
        <v>0</v>
      </c>
      <c r="Q12">
        <v>0.18789484699572567</v>
      </c>
      <c r="R12">
        <v>0.54290469792673568</v>
      </c>
      <c r="S12">
        <v>0.2818363254375314</v>
      </c>
      <c r="T12">
        <v>0.56309747443122526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0.1750851804424963</v>
      </c>
      <c r="AG12">
        <v>1.178284838134001</v>
      </c>
      <c r="AH12">
        <v>0</v>
      </c>
      <c r="AI12">
        <v>0</v>
      </c>
      <c r="AJ12">
        <v>0</v>
      </c>
      <c r="AK12">
        <v>0.61394481840951787</v>
      </c>
      <c r="AL12">
        <v>0</v>
      </c>
      <c r="AM12">
        <v>0.37318473074514708</v>
      </c>
      <c r="AN12">
        <v>1.2061309538718428E-2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77.353284283030689</v>
      </c>
      <c r="BA12">
        <v>3.7748971949326857</v>
      </c>
      <c r="BB12">
        <f t="shared" si="0"/>
        <v>86.533648138385388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1.3149619656308829</v>
      </c>
      <c r="L13">
        <v>1.4297799126803896</v>
      </c>
      <c r="M13">
        <v>2.3689834478031955</v>
      </c>
      <c r="N13">
        <v>2.5150678490690495</v>
      </c>
      <c r="O13">
        <v>1.398173653042772</v>
      </c>
      <c r="P13">
        <v>0</v>
      </c>
      <c r="Q13">
        <v>0.18789484699572567</v>
      </c>
      <c r="R13">
        <v>0.54290469792673568</v>
      </c>
      <c r="S13">
        <v>0.2818363254375314</v>
      </c>
      <c r="T13">
        <v>0.56309747443122526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0.1750851804424963</v>
      </c>
      <c r="AG13">
        <v>1.178284838134001</v>
      </c>
      <c r="AH13">
        <v>0</v>
      </c>
      <c r="AI13">
        <v>0</v>
      </c>
      <c r="AJ13">
        <v>0</v>
      </c>
      <c r="AK13">
        <v>0.61394481840951787</v>
      </c>
      <c r="AL13">
        <v>0</v>
      </c>
      <c r="AM13">
        <v>0.37318473074514708</v>
      </c>
      <c r="AN13">
        <v>1.2061309538718428E-2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77.353284283030689</v>
      </c>
      <c r="BA13">
        <v>3.7748971949326857</v>
      </c>
      <c r="BB13">
        <f t="shared" si="0"/>
        <v>86.533648138385388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1.3149619656308829</v>
      </c>
      <c r="L14">
        <v>1.4297799126803896</v>
      </c>
      <c r="M14">
        <v>2.3689834478031955</v>
      </c>
      <c r="N14">
        <v>2.5150678490690495</v>
      </c>
      <c r="O14">
        <v>1.398173653042772</v>
      </c>
      <c r="P14">
        <v>0</v>
      </c>
      <c r="Q14">
        <v>0.18789484699572567</v>
      </c>
      <c r="R14">
        <v>0.55333809710364645</v>
      </c>
      <c r="S14">
        <v>0.29226848630044444</v>
      </c>
      <c r="T14">
        <v>0.56309747443122526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0.1750851804424963</v>
      </c>
      <c r="AG14">
        <v>1.178284838134001</v>
      </c>
      <c r="AH14">
        <v>0</v>
      </c>
      <c r="AI14">
        <v>0</v>
      </c>
      <c r="AJ14">
        <v>0</v>
      </c>
      <c r="AK14">
        <v>0.61394481840951787</v>
      </c>
      <c r="AL14">
        <v>0</v>
      </c>
      <c r="AM14">
        <v>0.37318473074514708</v>
      </c>
      <c r="AN14">
        <v>1.2061309538718428E-2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77.353284283030689</v>
      </c>
      <c r="BA14">
        <v>3.7757693753423505</v>
      </c>
      <c r="BB14">
        <f t="shared" si="0"/>
        <v>86.553641518015553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1.3149619656308829</v>
      </c>
      <c r="L15">
        <v>1.4297799126803896</v>
      </c>
      <c r="M15">
        <v>2.3689834478031955</v>
      </c>
      <c r="N15">
        <v>2.5150678490690495</v>
      </c>
      <c r="O15">
        <v>1.398173653042772</v>
      </c>
      <c r="P15">
        <v>0</v>
      </c>
      <c r="Q15">
        <v>0.18789484699572567</v>
      </c>
      <c r="R15">
        <v>0.54290469792673568</v>
      </c>
      <c r="S15">
        <v>0.2818363254375314</v>
      </c>
      <c r="T15">
        <v>0.56309747443122526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0.1750851804424963</v>
      </c>
      <c r="AG15">
        <v>1.178284838134001</v>
      </c>
      <c r="AH15">
        <v>0</v>
      </c>
      <c r="AI15">
        <v>0</v>
      </c>
      <c r="AJ15">
        <v>0</v>
      </c>
      <c r="AK15">
        <v>0.61394481840951787</v>
      </c>
      <c r="AL15">
        <v>0</v>
      </c>
      <c r="AM15">
        <v>0.37318473074514708</v>
      </c>
      <c r="AN15">
        <v>1.2061309538718428E-2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77.353284283030689</v>
      </c>
      <c r="BA15">
        <v>3.7748971949326857</v>
      </c>
      <c r="BB15">
        <f t="shared" si="0"/>
        <v>86.533648138385388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1.3149619656308829</v>
      </c>
      <c r="L16">
        <v>1.4297799126803896</v>
      </c>
      <c r="M16">
        <v>2.3689834478031955</v>
      </c>
      <c r="N16">
        <v>2.5150678490690495</v>
      </c>
      <c r="O16">
        <v>1.398173653042772</v>
      </c>
      <c r="P16">
        <v>0</v>
      </c>
      <c r="Q16">
        <v>0.18789484699572567</v>
      </c>
      <c r="R16">
        <v>0.54290469792673568</v>
      </c>
      <c r="S16">
        <v>0.2818363254375314</v>
      </c>
      <c r="T16">
        <v>0.56309747443122526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0.1750851804424963</v>
      </c>
      <c r="AG16">
        <v>1.178284838134001</v>
      </c>
      <c r="AH16">
        <v>0</v>
      </c>
      <c r="AI16">
        <v>0</v>
      </c>
      <c r="AJ16">
        <v>0</v>
      </c>
      <c r="AK16">
        <v>0.61394481840951787</v>
      </c>
      <c r="AL16">
        <v>0</v>
      </c>
      <c r="AM16">
        <v>0.37318473074514708</v>
      </c>
      <c r="AN16">
        <v>1.2061309538718428E-2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77.353284283030689</v>
      </c>
      <c r="BA16">
        <v>3.7748971949326857</v>
      </c>
      <c r="BB16">
        <f t="shared" si="0"/>
        <v>86.533648138385388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1.3149619656308829</v>
      </c>
      <c r="L17">
        <v>1.4297799126803896</v>
      </c>
      <c r="M17">
        <v>2.3689834478031955</v>
      </c>
      <c r="N17">
        <v>2.5150678490690495</v>
      </c>
      <c r="O17">
        <v>1.398173653042772</v>
      </c>
      <c r="P17">
        <v>0</v>
      </c>
      <c r="Q17">
        <v>0.18789484699572567</v>
      </c>
      <c r="R17">
        <v>0.52203711243800721</v>
      </c>
      <c r="S17">
        <v>0.27140372688725545</v>
      </c>
      <c r="T17">
        <v>0.56309747443122526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0.1750851804424963</v>
      </c>
      <c r="AG17">
        <v>1.178284838134001</v>
      </c>
      <c r="AH17">
        <v>0</v>
      </c>
      <c r="AI17">
        <v>0</v>
      </c>
      <c r="AJ17">
        <v>0</v>
      </c>
      <c r="AK17">
        <v>0.61394481840951787</v>
      </c>
      <c r="AL17">
        <v>0</v>
      </c>
      <c r="AM17">
        <v>0.37318473074514708</v>
      </c>
      <c r="AN17">
        <v>1.2061309538718428E-2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77.374298685034447</v>
      </c>
      <c r="BA17">
        <v>3.7744672492436191</v>
      </c>
      <c r="BB17">
        <f t="shared" si="0"/>
        <v>86.523792302039212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1.3149619656308829</v>
      </c>
      <c r="L18">
        <v>1.4297799126803896</v>
      </c>
      <c r="M18">
        <v>2.3689834478031955</v>
      </c>
      <c r="N18">
        <v>2.5150678490690495</v>
      </c>
      <c r="O18">
        <v>1.398173653042772</v>
      </c>
      <c r="P18">
        <v>0</v>
      </c>
      <c r="Q18">
        <v>0.18789484699572567</v>
      </c>
      <c r="R18">
        <v>0.52203711243800721</v>
      </c>
      <c r="S18">
        <v>0.27140372688725545</v>
      </c>
      <c r="T18">
        <v>0.56309747443122526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0.1750851804424963</v>
      </c>
      <c r="AG18">
        <v>1.178284838134001</v>
      </c>
      <c r="AH18">
        <v>0</v>
      </c>
      <c r="AI18">
        <v>0</v>
      </c>
      <c r="AJ18">
        <v>0</v>
      </c>
      <c r="AK18">
        <v>0.61394481840951787</v>
      </c>
      <c r="AL18">
        <v>0</v>
      </c>
      <c r="AM18">
        <v>0.37318473074514708</v>
      </c>
      <c r="AN18">
        <v>1.2061309538718428E-2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77.374984345648102</v>
      </c>
      <c r="BA18">
        <v>3.7744959098572703</v>
      </c>
      <c r="BB18">
        <f t="shared" si="0"/>
        <v>86.524449302039216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1.3149619656308829</v>
      </c>
      <c r="L19">
        <v>1.4297799126803896</v>
      </c>
      <c r="M19">
        <v>2.3689834478031955</v>
      </c>
      <c r="N19">
        <v>2.5150678490690495</v>
      </c>
      <c r="O19">
        <v>1.398173653042772</v>
      </c>
      <c r="P19">
        <v>0</v>
      </c>
      <c r="Q19">
        <v>0.18789484699572567</v>
      </c>
      <c r="R19">
        <v>0.52203711243800721</v>
      </c>
      <c r="S19">
        <v>0.27140372688725545</v>
      </c>
      <c r="T19">
        <v>0.56309747443122526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0.1750851804424963</v>
      </c>
      <c r="AG19">
        <v>1.178284838134001</v>
      </c>
      <c r="AH19">
        <v>0</v>
      </c>
      <c r="AI19">
        <v>0</v>
      </c>
      <c r="AJ19">
        <v>0</v>
      </c>
      <c r="AK19">
        <v>0.61394481840951787</v>
      </c>
      <c r="AL19">
        <v>0</v>
      </c>
      <c r="AM19">
        <v>0.37318473074514708</v>
      </c>
      <c r="AN19">
        <v>1.2061309538718428E-2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77.374984345648102</v>
      </c>
      <c r="BA19">
        <v>3.7744959098572703</v>
      </c>
      <c r="BB19">
        <f t="shared" si="0"/>
        <v>86.524449302039216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1.3149619656308829</v>
      </c>
      <c r="L20">
        <v>1.4297799126803896</v>
      </c>
      <c r="M20">
        <v>2.3689834478031955</v>
      </c>
      <c r="N20">
        <v>2.5150678490690495</v>
      </c>
      <c r="O20">
        <v>1.398173653042772</v>
      </c>
      <c r="P20">
        <v>0</v>
      </c>
      <c r="Q20">
        <v>0.18789484699572567</v>
      </c>
      <c r="R20">
        <v>0.53247101800093</v>
      </c>
      <c r="S20">
        <v>0.2818363254375314</v>
      </c>
      <c r="T20">
        <v>0.56309747443122526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0.1750851804424963</v>
      </c>
      <c r="AG20">
        <v>1.178284838134001</v>
      </c>
      <c r="AH20">
        <v>0</v>
      </c>
      <c r="AI20">
        <v>0</v>
      </c>
      <c r="AJ20">
        <v>0</v>
      </c>
      <c r="AK20">
        <v>0.61394481840951787</v>
      </c>
      <c r="AL20">
        <v>0</v>
      </c>
      <c r="AM20">
        <v>0.37318473074514708</v>
      </c>
      <c r="AN20">
        <v>1.2061309538718428E-2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77.374984345648102</v>
      </c>
      <c r="BA20">
        <v>3.7753681297292019</v>
      </c>
      <c r="BB20">
        <f t="shared" si="0"/>
        <v>86.54444358628048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1.3149619656308829</v>
      </c>
      <c r="L21">
        <v>1.4297799126803896</v>
      </c>
      <c r="M21">
        <v>2.3689834478031955</v>
      </c>
      <c r="N21">
        <v>2.5150678490690495</v>
      </c>
      <c r="O21">
        <v>1.398173653042772</v>
      </c>
      <c r="P21">
        <v>0</v>
      </c>
      <c r="Q21">
        <v>0.18789484699572567</v>
      </c>
      <c r="R21">
        <v>0.53247103646253124</v>
      </c>
      <c r="S21">
        <v>0.2818363254375314</v>
      </c>
      <c r="T21">
        <v>0.56309747443122526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0.1750851804424963</v>
      </c>
      <c r="AG21">
        <v>1.178284838134001</v>
      </c>
      <c r="AH21">
        <v>0</v>
      </c>
      <c r="AI21">
        <v>0</v>
      </c>
      <c r="AJ21">
        <v>0</v>
      </c>
      <c r="AK21">
        <v>0.61394481840951787</v>
      </c>
      <c r="AL21">
        <v>0</v>
      </c>
      <c r="AM21">
        <v>0.37318473074514708</v>
      </c>
      <c r="AN21">
        <v>1.2061309538718428E-2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77.374984345648102</v>
      </c>
      <c r="BA21">
        <v>3.775368130500897</v>
      </c>
      <c r="BB21">
        <f t="shared" si="0"/>
        <v>86.544443603970393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1.3149619656308829</v>
      </c>
      <c r="L22">
        <v>1.4297799126803896</v>
      </c>
      <c r="M22">
        <v>2.3689834478031955</v>
      </c>
      <c r="N22">
        <v>2.5150678490690495</v>
      </c>
      <c r="O22">
        <v>1.398173653042772</v>
      </c>
      <c r="P22">
        <v>0</v>
      </c>
      <c r="Q22">
        <v>0.18789484699572567</v>
      </c>
      <c r="R22">
        <v>0.52203711243800721</v>
      </c>
      <c r="S22">
        <v>0.2818363254375314</v>
      </c>
      <c r="T22">
        <v>0.56309747443122526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0.1750851804424963</v>
      </c>
      <c r="AG22">
        <v>1.178284838134001</v>
      </c>
      <c r="AH22">
        <v>0</v>
      </c>
      <c r="AI22">
        <v>0</v>
      </c>
      <c r="AJ22">
        <v>0</v>
      </c>
      <c r="AK22">
        <v>0.61394481840951787</v>
      </c>
      <c r="AL22">
        <v>0</v>
      </c>
      <c r="AM22">
        <v>0.37318473074514708</v>
      </c>
      <c r="AN22">
        <v>1.2061309538718428E-2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77.374984345648102</v>
      </c>
      <c r="BA22">
        <v>3.774931992476672</v>
      </c>
      <c r="BB22">
        <f t="shared" si="0"/>
        <v>86.534445817970095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1.3045271608921671</v>
      </c>
      <c r="L23">
        <v>1.4297799126803896</v>
      </c>
      <c r="M23">
        <v>2.3689834478031955</v>
      </c>
      <c r="N23">
        <v>2.5150678490690495</v>
      </c>
      <c r="O23">
        <v>1.398173653042772</v>
      </c>
      <c r="P23">
        <v>0</v>
      </c>
      <c r="Q23">
        <v>0.18789484699572567</v>
      </c>
      <c r="R23">
        <v>0.42782211320138303</v>
      </c>
      <c r="S23">
        <v>0.26112241703193489</v>
      </c>
      <c r="T23">
        <v>0.56309747443122526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0.1750851804424963</v>
      </c>
      <c r="AG23">
        <v>1.178284838134001</v>
      </c>
      <c r="AH23">
        <v>0.40671525046963047</v>
      </c>
      <c r="AI23">
        <v>0</v>
      </c>
      <c r="AJ23">
        <v>0</v>
      </c>
      <c r="AK23">
        <v>0.61394481840951787</v>
      </c>
      <c r="AL23">
        <v>0</v>
      </c>
      <c r="AM23">
        <v>0.37318473074514708</v>
      </c>
      <c r="AN23">
        <v>1.2061309538718428E-2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77.532651847213529</v>
      </c>
      <c r="BA23">
        <v>3.7932829883342061</v>
      </c>
      <c r="BB23">
        <f t="shared" si="0"/>
        <v>86.955113861766677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1.3045273906640273</v>
      </c>
      <c r="L24">
        <v>1.4297560026021998</v>
      </c>
      <c r="M24">
        <v>2.3689834478031955</v>
      </c>
      <c r="N24">
        <v>2.5150678490690495</v>
      </c>
      <c r="O24">
        <v>1.398173653042772</v>
      </c>
      <c r="P24">
        <v>0</v>
      </c>
      <c r="Q24">
        <v>0.18785605893934007</v>
      </c>
      <c r="R24">
        <v>0.42801945297683502</v>
      </c>
      <c r="S24">
        <v>0.26112241703193489</v>
      </c>
      <c r="T24">
        <v>0.56309747443122526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0.1750851804424963</v>
      </c>
      <c r="AG24">
        <v>1.178284838134001</v>
      </c>
      <c r="AH24">
        <v>0.81343050093926095</v>
      </c>
      <c r="AI24">
        <v>0</v>
      </c>
      <c r="AJ24">
        <v>0</v>
      </c>
      <c r="AK24">
        <v>0.61394481840951787</v>
      </c>
      <c r="AL24">
        <v>0</v>
      </c>
      <c r="AM24">
        <v>0.37318473074514708</v>
      </c>
      <c r="AN24">
        <v>1.2061309538718428E-2</v>
      </c>
      <c r="AO24">
        <v>0</v>
      </c>
      <c r="AP24">
        <v>0</v>
      </c>
      <c r="AQ24">
        <v>0.44560155541640578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77.690319348778971</v>
      </c>
      <c r="BA24">
        <v>3.8355059700107357</v>
      </c>
      <c r="BB24">
        <f t="shared" si="0"/>
        <v>87.923010058954361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1.4297560026021998</v>
      </c>
      <c r="M25">
        <v>2.3689834478031955</v>
      </c>
      <c r="N25">
        <v>2.5150678490690495</v>
      </c>
      <c r="O25">
        <v>1.398173653042772</v>
      </c>
      <c r="P25">
        <v>0</v>
      </c>
      <c r="Q25">
        <v>0.18783994440912585</v>
      </c>
      <c r="R25">
        <v>0</v>
      </c>
      <c r="S25">
        <v>0.20875924848876803</v>
      </c>
      <c r="T25">
        <v>0.56309747443122526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3.6616854518889581E-2</v>
      </c>
      <c r="AD25">
        <v>0</v>
      </c>
      <c r="AE25">
        <v>0</v>
      </c>
      <c r="AF25">
        <v>0.1750851804424963</v>
      </c>
      <c r="AG25">
        <v>1.178284838134001</v>
      </c>
      <c r="AH25">
        <v>0.81343050093926095</v>
      </c>
      <c r="AI25">
        <v>0</v>
      </c>
      <c r="AJ25">
        <v>0</v>
      </c>
      <c r="AK25">
        <v>0.61394481840951787</v>
      </c>
      <c r="AL25">
        <v>0</v>
      </c>
      <c r="AM25">
        <v>0.37318473074514708</v>
      </c>
      <c r="AN25">
        <v>1.2061309538718428E-2</v>
      </c>
      <c r="AO25">
        <v>0</v>
      </c>
      <c r="AP25">
        <v>0</v>
      </c>
      <c r="AQ25">
        <v>1.3368046662492172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77.690319348778971</v>
      </c>
      <c r="BA25">
        <v>3.7996789324657811</v>
      </c>
      <c r="BB25">
        <f t="shared" si="0"/>
        <v>87.101730935136771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1.4297560026021998</v>
      </c>
      <c r="M26">
        <v>2.3689834478031955</v>
      </c>
      <c r="N26">
        <v>2.5150678490690495</v>
      </c>
      <c r="O26">
        <v>1.398173653042772</v>
      </c>
      <c r="P26">
        <v>0</v>
      </c>
      <c r="Q26">
        <v>0.18783994440912585</v>
      </c>
      <c r="R26">
        <v>0</v>
      </c>
      <c r="S26">
        <v>0.20875924848876803</v>
      </c>
      <c r="T26">
        <v>0.56309747443122526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9.4208218534752641E-2</v>
      </c>
      <c r="AC26">
        <v>0.23190677729075349</v>
      </c>
      <c r="AD26">
        <v>0</v>
      </c>
      <c r="AE26">
        <v>0</v>
      </c>
      <c r="AF26">
        <v>0.1750851804424963</v>
      </c>
      <c r="AG26">
        <v>1.178284838134001</v>
      </c>
      <c r="AH26">
        <v>0.81343050093926095</v>
      </c>
      <c r="AI26">
        <v>0</v>
      </c>
      <c r="AJ26">
        <v>0</v>
      </c>
      <c r="AK26">
        <v>0.61394481840951787</v>
      </c>
      <c r="AL26">
        <v>0</v>
      </c>
      <c r="AM26">
        <v>0.37318473074514708</v>
      </c>
      <c r="AN26">
        <v>1.2061309538718428E-2</v>
      </c>
      <c r="AO26">
        <v>0</v>
      </c>
      <c r="AP26">
        <v>0</v>
      </c>
      <c r="AQ26">
        <v>1.7824062216656231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78.038614068044268</v>
      </c>
      <c r="BA26">
        <v>3.8449648190540993</v>
      </c>
      <c r="BB26">
        <f t="shared" si="0"/>
        <v>88.139839464536777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1.4297560026021998</v>
      </c>
      <c r="M27">
        <v>2.3689834478031955</v>
      </c>
      <c r="N27">
        <v>2.5150678490690495</v>
      </c>
      <c r="O27">
        <v>1.398173653042772</v>
      </c>
      <c r="P27">
        <v>0</v>
      </c>
      <c r="Q27">
        <v>0</v>
      </c>
      <c r="R27">
        <v>0</v>
      </c>
      <c r="S27">
        <v>0</v>
      </c>
      <c r="T27">
        <v>0.56309747443122526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0.36929620538509705</v>
      </c>
      <c r="AC27">
        <v>0.23190677729075349</v>
      </c>
      <c r="AD27">
        <v>0.21055527676894176</v>
      </c>
      <c r="AE27">
        <v>0</v>
      </c>
      <c r="AF27">
        <v>0.1750851804424963</v>
      </c>
      <c r="AG27">
        <v>1.178284838134001</v>
      </c>
      <c r="AH27">
        <v>1.4235033766437066</v>
      </c>
      <c r="AI27">
        <v>9.151441243999163E-2</v>
      </c>
      <c r="AJ27">
        <v>0</v>
      </c>
      <c r="AK27">
        <v>0.61394481840951787</v>
      </c>
      <c r="AL27">
        <v>0</v>
      </c>
      <c r="AM27">
        <v>0.37318473074514708</v>
      </c>
      <c r="AN27">
        <v>1.2061309538718428E-2</v>
      </c>
      <c r="AO27">
        <v>0</v>
      </c>
      <c r="AP27">
        <v>0</v>
      </c>
      <c r="AQ27">
        <v>1.6352350657482779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78.623409517845971</v>
      </c>
      <c r="BA27">
        <v>3.8963059053390516</v>
      </c>
      <c r="BB27">
        <f t="shared" si="0"/>
        <v>89.31675403100202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1.4297560026021998</v>
      </c>
      <c r="M28">
        <v>2.3689834478031955</v>
      </c>
      <c r="N28">
        <v>2.5150678490690495</v>
      </c>
      <c r="O28">
        <v>1.398173653042772</v>
      </c>
      <c r="P28">
        <v>0</v>
      </c>
      <c r="Q28">
        <v>0</v>
      </c>
      <c r="R28">
        <v>0</v>
      </c>
      <c r="S28">
        <v>0</v>
      </c>
      <c r="T28">
        <v>0.56309747443122526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0.74236077332498451</v>
      </c>
      <c r="AC28">
        <v>0.46427129826758495</v>
      </c>
      <c r="AD28">
        <v>0.42111055353788351</v>
      </c>
      <c r="AE28">
        <v>0</v>
      </c>
      <c r="AF28">
        <v>0.1750851804424963</v>
      </c>
      <c r="AG28">
        <v>1.178284838134001</v>
      </c>
      <c r="AH28">
        <v>2.0091733459611771</v>
      </c>
      <c r="AI28">
        <v>0.39656238989772491</v>
      </c>
      <c r="AJ28">
        <v>0</v>
      </c>
      <c r="AK28">
        <v>0.61394481840951787</v>
      </c>
      <c r="AL28">
        <v>0</v>
      </c>
      <c r="AM28">
        <v>0.37318473074514708</v>
      </c>
      <c r="AN28">
        <v>1.2061309538718428E-2</v>
      </c>
      <c r="AO28">
        <v>0</v>
      </c>
      <c r="AP28">
        <v>0</v>
      </c>
      <c r="AQ28">
        <v>1.7824062216656231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79.427231266958898</v>
      </c>
      <c r="BA28">
        <v>4.0073975654301845</v>
      </c>
      <c r="BB28">
        <f t="shared" si="0"/>
        <v>91.86335758840201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1.4297560026021998</v>
      </c>
      <c r="M29">
        <v>2.3689834478031955</v>
      </c>
      <c r="N29">
        <v>2.5150678490690495</v>
      </c>
      <c r="O29">
        <v>1.398173653042772</v>
      </c>
      <c r="P29">
        <v>0</v>
      </c>
      <c r="Q29">
        <v>0</v>
      </c>
      <c r="R29">
        <v>0</v>
      </c>
      <c r="S29">
        <v>0</v>
      </c>
      <c r="T29">
        <v>0.56309747443122526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1.1169326299311209</v>
      </c>
      <c r="AC29">
        <v>0.46427129826758495</v>
      </c>
      <c r="AD29">
        <v>0.63166583030682533</v>
      </c>
      <c r="AE29">
        <v>0</v>
      </c>
      <c r="AF29">
        <v>0.34162962888749737</v>
      </c>
      <c r="AG29">
        <v>1.178284838134001</v>
      </c>
      <c r="AH29">
        <v>2.5114666662492171</v>
      </c>
      <c r="AI29">
        <v>0.39656238989772491</v>
      </c>
      <c r="AJ29">
        <v>0</v>
      </c>
      <c r="AK29">
        <v>0.61394481840951787</v>
      </c>
      <c r="AL29">
        <v>0</v>
      </c>
      <c r="AM29">
        <v>0.37318473074514708</v>
      </c>
      <c r="AN29">
        <v>1.2061309538718428E-2</v>
      </c>
      <c r="AO29">
        <v>0</v>
      </c>
      <c r="AP29">
        <v>0</v>
      </c>
      <c r="AQ29">
        <v>1.7824062216656231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79.803098518054696</v>
      </c>
      <c r="BA29">
        <v>4.0755245494340979</v>
      </c>
      <c r="BB29">
        <f t="shared" si="0"/>
        <v>93.425062757602021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1.4297560026021998</v>
      </c>
      <c r="M30">
        <v>2.3689834478031955</v>
      </c>
      <c r="N30">
        <v>2.5150678490690495</v>
      </c>
      <c r="O30">
        <v>1.398173653042772</v>
      </c>
      <c r="P30">
        <v>0</v>
      </c>
      <c r="Q30">
        <v>0</v>
      </c>
      <c r="R30">
        <v>0</v>
      </c>
      <c r="S30">
        <v>0</v>
      </c>
      <c r="T30">
        <v>0.56309747443122526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1.1169326299311209</v>
      </c>
      <c r="AC30">
        <v>0.46427129826758495</v>
      </c>
      <c r="AD30">
        <v>0.63166583030682533</v>
      </c>
      <c r="AE30">
        <v>0</v>
      </c>
      <c r="AF30">
        <v>0.34162962888749737</v>
      </c>
      <c r="AG30">
        <v>1.178284838134001</v>
      </c>
      <c r="AH30">
        <v>2.5114666662492171</v>
      </c>
      <c r="AI30">
        <v>0.39656238989772491</v>
      </c>
      <c r="AJ30">
        <v>0</v>
      </c>
      <c r="AK30">
        <v>0.61394481840951787</v>
      </c>
      <c r="AL30">
        <v>0</v>
      </c>
      <c r="AM30">
        <v>0.37318473074514708</v>
      </c>
      <c r="AN30">
        <v>1.2061309538718428E-2</v>
      </c>
      <c r="AO30">
        <v>0</v>
      </c>
      <c r="AP30">
        <v>0</v>
      </c>
      <c r="AQ30">
        <v>1.7824062216656231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80.039599248591117</v>
      </c>
      <c r="BA30">
        <v>4.0854102799705228</v>
      </c>
      <c r="BB30">
        <f t="shared" si="0"/>
        <v>93.651677757602016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1.4297560026021998</v>
      </c>
      <c r="M31">
        <v>2.3689834478031955</v>
      </c>
      <c r="N31">
        <v>2.5150678490690495</v>
      </c>
      <c r="O31">
        <v>1.398173653042772</v>
      </c>
      <c r="P31">
        <v>0</v>
      </c>
      <c r="Q31">
        <v>0</v>
      </c>
      <c r="R31">
        <v>0</v>
      </c>
      <c r="S31">
        <v>0</v>
      </c>
      <c r="T31">
        <v>0.56309747443122526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1.1169326299311209</v>
      </c>
      <c r="AC31">
        <v>0.46427129826758495</v>
      </c>
      <c r="AD31">
        <v>0.63166583030682533</v>
      </c>
      <c r="AE31">
        <v>0</v>
      </c>
      <c r="AF31">
        <v>0.34162962888749737</v>
      </c>
      <c r="AG31">
        <v>1.178284838134001</v>
      </c>
      <c r="AH31">
        <v>2.5114666662492171</v>
      </c>
      <c r="AI31">
        <v>0.39656238989772491</v>
      </c>
      <c r="AJ31">
        <v>0</v>
      </c>
      <c r="AK31">
        <v>0.61394481840951787</v>
      </c>
      <c r="AL31">
        <v>0</v>
      </c>
      <c r="AM31">
        <v>0.37318473074514708</v>
      </c>
      <c r="AN31">
        <v>1.2061309538718428E-2</v>
      </c>
      <c r="AO31">
        <v>0</v>
      </c>
      <c r="AP31">
        <v>0</v>
      </c>
      <c r="AQ31">
        <v>1.7824062216656231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80.029163013984558</v>
      </c>
      <c r="BA31">
        <v>4.0849740453639694</v>
      </c>
      <c r="BB31">
        <f t="shared" si="0"/>
        <v>93.641677757602011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1.4297560026021998</v>
      </c>
      <c r="M32">
        <v>2.3689834478031955</v>
      </c>
      <c r="N32">
        <v>2.5150678490690495</v>
      </c>
      <c r="O32">
        <v>1.398173653042772</v>
      </c>
      <c r="P32">
        <v>0</v>
      </c>
      <c r="Q32">
        <v>0</v>
      </c>
      <c r="R32">
        <v>0</v>
      </c>
      <c r="S32">
        <v>0</v>
      </c>
      <c r="T32">
        <v>0.56309747443122526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1.1169326299311209</v>
      </c>
      <c r="AC32">
        <v>0.46427129826758495</v>
      </c>
      <c r="AD32">
        <v>0.63166583030682533</v>
      </c>
      <c r="AE32">
        <v>0</v>
      </c>
      <c r="AF32">
        <v>0.34162962888749737</v>
      </c>
      <c r="AG32">
        <v>1.178284838134001</v>
      </c>
      <c r="AH32">
        <v>2.5114666662492171</v>
      </c>
      <c r="AI32">
        <v>0.39656238989772491</v>
      </c>
      <c r="AJ32">
        <v>0</v>
      </c>
      <c r="AK32">
        <v>0.61394481840951787</v>
      </c>
      <c r="AL32">
        <v>0</v>
      </c>
      <c r="AM32">
        <v>0.37318473074514708</v>
      </c>
      <c r="AN32">
        <v>1.2061309538718428E-2</v>
      </c>
      <c r="AO32">
        <v>0</v>
      </c>
      <c r="AP32">
        <v>0</v>
      </c>
      <c r="AQ32">
        <v>1.7824062216656231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80.029163013984558</v>
      </c>
      <c r="BA32">
        <v>4.0849740453639694</v>
      </c>
      <c r="BB32">
        <f t="shared" si="0"/>
        <v>93.641677757602011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1.4297560026021998</v>
      </c>
      <c r="M33">
        <v>2.3689834478031955</v>
      </c>
      <c r="N33">
        <v>2.5150678490690495</v>
      </c>
      <c r="O33">
        <v>1.398173653042772</v>
      </c>
      <c r="P33">
        <v>0</v>
      </c>
      <c r="Q33">
        <v>0</v>
      </c>
      <c r="R33">
        <v>0</v>
      </c>
      <c r="S33">
        <v>0</v>
      </c>
      <c r="T33">
        <v>0.56309747443122526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1.1169326299311209</v>
      </c>
      <c r="AC33">
        <v>0.46427129826758495</v>
      </c>
      <c r="AD33">
        <v>0.63166583030682533</v>
      </c>
      <c r="AE33">
        <v>0</v>
      </c>
      <c r="AF33">
        <v>0.34162962888749737</v>
      </c>
      <c r="AG33">
        <v>1.178284838134001</v>
      </c>
      <c r="AH33">
        <v>2.5114666662492171</v>
      </c>
      <c r="AI33">
        <v>0.39656238989772491</v>
      </c>
      <c r="AJ33">
        <v>0</v>
      </c>
      <c r="AK33">
        <v>0.61394481840951787</v>
      </c>
      <c r="AL33">
        <v>0</v>
      </c>
      <c r="AM33">
        <v>0.37318473074514708</v>
      </c>
      <c r="AN33">
        <v>1.2061309538718428E-2</v>
      </c>
      <c r="AO33">
        <v>0</v>
      </c>
      <c r="AP33">
        <v>0</v>
      </c>
      <c r="AQ33">
        <v>1.7824062216656231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79.611063452306425</v>
      </c>
      <c r="BA33">
        <v>4.0674974836858322</v>
      </c>
      <c r="BB33">
        <f t="shared" si="0"/>
        <v>93.241054757602015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1.4297560026021998</v>
      </c>
      <c r="M34">
        <v>2.3689834478031955</v>
      </c>
      <c r="N34">
        <v>2.5150678490690495</v>
      </c>
      <c r="O34">
        <v>1.398173653042772</v>
      </c>
      <c r="P34">
        <v>0</v>
      </c>
      <c r="Q34">
        <v>0</v>
      </c>
      <c r="R34">
        <v>0</v>
      </c>
      <c r="S34">
        <v>0</v>
      </c>
      <c r="T34">
        <v>0.56309747443122526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1.1169326299311209</v>
      </c>
      <c r="AC34">
        <v>0.46427129826758495</v>
      </c>
      <c r="AD34">
        <v>0.63166583030682533</v>
      </c>
      <c r="AE34">
        <v>0</v>
      </c>
      <c r="AF34">
        <v>0.34162962888749737</v>
      </c>
      <c r="AG34">
        <v>1.178284838134001</v>
      </c>
      <c r="AH34">
        <v>2.5114666662492171</v>
      </c>
      <c r="AI34">
        <v>9.151441243999163E-2</v>
      </c>
      <c r="AJ34">
        <v>0</v>
      </c>
      <c r="AK34">
        <v>0.61394481840951787</v>
      </c>
      <c r="AL34">
        <v>0</v>
      </c>
      <c r="AM34">
        <v>0.37318473074514708</v>
      </c>
      <c r="AN34">
        <v>1.2061309538718428E-2</v>
      </c>
      <c r="AO34">
        <v>0</v>
      </c>
      <c r="AP34">
        <v>0</v>
      </c>
      <c r="AQ34">
        <v>1.7824062216656231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79.611063452306425</v>
      </c>
      <c r="BA34">
        <v>4.0547464782280995</v>
      </c>
      <c r="BB34">
        <f t="shared" si="0"/>
        <v>92.948757785602012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1.4297560026021998</v>
      </c>
      <c r="M35">
        <v>2.3689834478031955</v>
      </c>
      <c r="N35">
        <v>2.5150678490690495</v>
      </c>
      <c r="O35">
        <v>1.398173653042772</v>
      </c>
      <c r="P35">
        <v>0</v>
      </c>
      <c r="Q35">
        <v>0</v>
      </c>
      <c r="R35">
        <v>0</v>
      </c>
      <c r="S35">
        <v>0</v>
      </c>
      <c r="T35">
        <v>0.56309747443122526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1.1169326299311209</v>
      </c>
      <c r="AC35">
        <v>0.46427129826758495</v>
      </c>
      <c r="AD35">
        <v>0.42111055353788351</v>
      </c>
      <c r="AE35">
        <v>0</v>
      </c>
      <c r="AF35">
        <v>0.34162962888749737</v>
      </c>
      <c r="AG35">
        <v>1.178284838134001</v>
      </c>
      <c r="AH35">
        <v>2.5114666662492171</v>
      </c>
      <c r="AI35">
        <v>0</v>
      </c>
      <c r="AJ35">
        <v>0</v>
      </c>
      <c r="AK35">
        <v>0.61394481840951787</v>
      </c>
      <c r="AL35">
        <v>0</v>
      </c>
      <c r="AM35">
        <v>0.37318473074514708</v>
      </c>
      <c r="AN35">
        <v>1.2061309538718428E-2</v>
      </c>
      <c r="AO35">
        <v>0</v>
      </c>
      <c r="AP35">
        <v>0</v>
      </c>
      <c r="AQ35">
        <v>1.7824062216656231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79.611063452306425</v>
      </c>
      <c r="BA35">
        <v>4.0421199652191655</v>
      </c>
      <c r="BB35">
        <f t="shared" si="0"/>
        <v>92.659314609402003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1.4297560026021998</v>
      </c>
      <c r="M36">
        <v>2.3689834478031955</v>
      </c>
      <c r="N36">
        <v>2.5150678490690495</v>
      </c>
      <c r="O36">
        <v>1.398173653042772</v>
      </c>
      <c r="P36">
        <v>0</v>
      </c>
      <c r="Q36">
        <v>0</v>
      </c>
      <c r="R36">
        <v>0</v>
      </c>
      <c r="S36">
        <v>0</v>
      </c>
      <c r="T36">
        <v>0.56309747443122526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0.744621762680025</v>
      </c>
      <c r="AC36">
        <v>0.46427129826758495</v>
      </c>
      <c r="AD36">
        <v>0.21055527676894176</v>
      </c>
      <c r="AE36">
        <v>0</v>
      </c>
      <c r="AF36">
        <v>0.1750851804424963</v>
      </c>
      <c r="AG36">
        <v>1.178284838134001</v>
      </c>
      <c r="AH36">
        <v>2.0091733459611771</v>
      </c>
      <c r="AI36">
        <v>0</v>
      </c>
      <c r="AJ36">
        <v>0</v>
      </c>
      <c r="AK36">
        <v>0.61394481840951787</v>
      </c>
      <c r="AL36">
        <v>0</v>
      </c>
      <c r="AM36">
        <v>0.37318473074514708</v>
      </c>
      <c r="AN36">
        <v>1.2061309538718428E-2</v>
      </c>
      <c r="AO36">
        <v>0</v>
      </c>
      <c r="AP36">
        <v>0</v>
      </c>
      <c r="AQ36">
        <v>1.7824062216656231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78.998695470674193</v>
      </c>
      <c r="BA36">
        <v>3.9642017600338537</v>
      </c>
      <c r="BB36">
        <f t="shared" si="0"/>
        <v>90.873160920202011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1.4297560026021998</v>
      </c>
      <c r="M37">
        <v>2.3689834478031955</v>
      </c>
      <c r="N37">
        <v>2.5150678490690495</v>
      </c>
      <c r="O37">
        <v>1.398173653042772</v>
      </c>
      <c r="P37">
        <v>0</v>
      </c>
      <c r="Q37">
        <v>0</v>
      </c>
      <c r="R37">
        <v>0</v>
      </c>
      <c r="S37">
        <v>0</v>
      </c>
      <c r="T37">
        <v>0.56309747443122526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0.36929620538509705</v>
      </c>
      <c r="AC37">
        <v>0.23190677729075349</v>
      </c>
      <c r="AD37">
        <v>0.21055527676894176</v>
      </c>
      <c r="AE37">
        <v>0</v>
      </c>
      <c r="AF37">
        <v>0.1750851804424963</v>
      </c>
      <c r="AG37">
        <v>1.178284838134001</v>
      </c>
      <c r="AH37">
        <v>1.5068800040701313</v>
      </c>
      <c r="AI37">
        <v>0</v>
      </c>
      <c r="AJ37">
        <v>0</v>
      </c>
      <c r="AK37">
        <v>0.61394481840951787</v>
      </c>
      <c r="AL37">
        <v>0</v>
      </c>
      <c r="AM37">
        <v>0.37318473074514708</v>
      </c>
      <c r="AN37">
        <v>1.2061309538718428E-2</v>
      </c>
      <c r="AO37">
        <v>0</v>
      </c>
      <c r="AP37">
        <v>0</v>
      </c>
      <c r="AQ37">
        <v>1.7824062216656231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78.615747234397844</v>
      </c>
      <c r="BA37">
        <v>3.901797216794697</v>
      </c>
      <c r="BB37">
        <f t="shared" si="0"/>
        <v>89.442633807002025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1.4297560026021998</v>
      </c>
      <c r="M38">
        <v>2.3689834478031955</v>
      </c>
      <c r="N38">
        <v>2.5150678490690495</v>
      </c>
      <c r="O38">
        <v>1.398173653042772</v>
      </c>
      <c r="P38">
        <v>0</v>
      </c>
      <c r="Q38">
        <v>0</v>
      </c>
      <c r="R38">
        <v>0</v>
      </c>
      <c r="S38">
        <v>0</v>
      </c>
      <c r="T38">
        <v>0.56309747443122526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0.36929620538509705</v>
      </c>
      <c r="AC38">
        <v>0.23190677729075349</v>
      </c>
      <c r="AD38">
        <v>0</v>
      </c>
      <c r="AE38">
        <v>0</v>
      </c>
      <c r="AF38">
        <v>0.1750851804424963</v>
      </c>
      <c r="AG38">
        <v>1.178284838134001</v>
      </c>
      <c r="AH38">
        <v>1.5068800040701313</v>
      </c>
      <c r="AI38">
        <v>0</v>
      </c>
      <c r="AJ38">
        <v>0</v>
      </c>
      <c r="AK38">
        <v>0.61394481840951787</v>
      </c>
      <c r="AL38">
        <v>0</v>
      </c>
      <c r="AM38">
        <v>0.37318473074514708</v>
      </c>
      <c r="AN38">
        <v>1.2061309538718428E-2</v>
      </c>
      <c r="AO38">
        <v>0</v>
      </c>
      <c r="AP38">
        <v>0</v>
      </c>
      <c r="AQ38">
        <v>1.3368046662492172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78.197646629096226</v>
      </c>
      <c r="BA38">
        <v>3.8568932559077393</v>
      </c>
      <c r="BB38">
        <f t="shared" si="0"/>
        <v>88.413280330402017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1.4297560026021998</v>
      </c>
      <c r="M39">
        <v>2.3689834478031955</v>
      </c>
      <c r="N39">
        <v>2.5150678490690495</v>
      </c>
      <c r="O39">
        <v>1.398173653042772</v>
      </c>
      <c r="P39">
        <v>0</v>
      </c>
      <c r="Q39">
        <v>0</v>
      </c>
      <c r="R39">
        <v>0</v>
      </c>
      <c r="S39">
        <v>0</v>
      </c>
      <c r="T39">
        <v>0.56309747443122526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0.36929620538509705</v>
      </c>
      <c r="AC39">
        <v>3.6616854518889581E-2</v>
      </c>
      <c r="AD39">
        <v>0</v>
      </c>
      <c r="AE39">
        <v>0</v>
      </c>
      <c r="AF39">
        <v>0.1750851804424963</v>
      </c>
      <c r="AG39">
        <v>1.178284838134001</v>
      </c>
      <c r="AH39">
        <v>0.81343050093926095</v>
      </c>
      <c r="AI39">
        <v>0</v>
      </c>
      <c r="AJ39">
        <v>0</v>
      </c>
      <c r="AK39">
        <v>0.61394481840951787</v>
      </c>
      <c r="AL39">
        <v>0</v>
      </c>
      <c r="AM39">
        <v>0.37318473074514708</v>
      </c>
      <c r="AN39">
        <v>1.23705743059904E-2</v>
      </c>
      <c r="AO39">
        <v>0</v>
      </c>
      <c r="AP39">
        <v>0</v>
      </c>
      <c r="AQ39">
        <v>0.89120311083281156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77.370609476101038</v>
      </c>
      <c r="BA39">
        <v>3.7665605771606705</v>
      </c>
      <c r="BB39">
        <f t="shared" si="0"/>
        <v>86.342544139602012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1.4297560026021998</v>
      </c>
      <c r="M40">
        <v>2.3689834478031955</v>
      </c>
      <c r="N40">
        <v>2.5150678490690495</v>
      </c>
      <c r="O40">
        <v>1.398173653042772</v>
      </c>
      <c r="P40">
        <v>0</v>
      </c>
      <c r="Q40">
        <v>0</v>
      </c>
      <c r="R40">
        <v>0</v>
      </c>
      <c r="S40">
        <v>0</v>
      </c>
      <c r="T40">
        <v>0.56309747443122526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0.36929620538509705</v>
      </c>
      <c r="AC40">
        <v>0</v>
      </c>
      <c r="AD40">
        <v>0</v>
      </c>
      <c r="AE40">
        <v>0</v>
      </c>
      <c r="AF40">
        <v>0.1750851804424963</v>
      </c>
      <c r="AG40">
        <v>1.178284838134001</v>
      </c>
      <c r="AH40">
        <v>0.40671525046963047</v>
      </c>
      <c r="AI40">
        <v>0</v>
      </c>
      <c r="AJ40">
        <v>0</v>
      </c>
      <c r="AK40">
        <v>0.61394481840951787</v>
      </c>
      <c r="AL40">
        <v>0</v>
      </c>
      <c r="AM40">
        <v>0.37318473074514708</v>
      </c>
      <c r="AN40">
        <v>1.23705743059904E-2</v>
      </c>
      <c r="AO40">
        <v>0</v>
      </c>
      <c r="AP40">
        <v>0</v>
      </c>
      <c r="AQ40">
        <v>0.89120311083281156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76.819578376121925</v>
      </c>
      <c r="BA40">
        <v>3.7249961951930337</v>
      </c>
      <c r="BB40">
        <f t="shared" si="0"/>
        <v>85.389745316602031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1.4297560026021998</v>
      </c>
      <c r="M41">
        <v>2.3689834478031955</v>
      </c>
      <c r="N41">
        <v>2.5150678490690495</v>
      </c>
      <c r="O41">
        <v>1.398173653042772</v>
      </c>
      <c r="P41">
        <v>0</v>
      </c>
      <c r="Q41">
        <v>0</v>
      </c>
      <c r="R41">
        <v>0</v>
      </c>
      <c r="S41">
        <v>0</v>
      </c>
      <c r="T41">
        <v>0.56309747443122526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0.36929620538509705</v>
      </c>
      <c r="AC41">
        <v>0</v>
      </c>
      <c r="AD41">
        <v>0</v>
      </c>
      <c r="AE41">
        <v>0</v>
      </c>
      <c r="AF41">
        <v>0.1750851804424963</v>
      </c>
      <c r="AG41">
        <v>1.178284838134001</v>
      </c>
      <c r="AH41">
        <v>0</v>
      </c>
      <c r="AI41">
        <v>0</v>
      </c>
      <c r="AJ41">
        <v>0</v>
      </c>
      <c r="AK41">
        <v>0.61394481840951787</v>
      </c>
      <c r="AL41">
        <v>0</v>
      </c>
      <c r="AM41">
        <v>0.37318473074514708</v>
      </c>
      <c r="AN41">
        <v>1.23705743059904E-2</v>
      </c>
      <c r="AO41">
        <v>0</v>
      </c>
      <c r="AP41">
        <v>0</v>
      </c>
      <c r="AQ41">
        <v>0.44560155541640578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76.661910874556483</v>
      </c>
      <c r="BA41">
        <v>3.6827788511415567</v>
      </c>
      <c r="BB41">
        <f t="shared" si="0"/>
        <v>84.421978353202022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1.4297560026021998</v>
      </c>
      <c r="M42">
        <v>2.3689834478031955</v>
      </c>
      <c r="N42">
        <v>2.5150678490690495</v>
      </c>
      <c r="O42">
        <v>1.398173653042772</v>
      </c>
      <c r="P42">
        <v>0</v>
      </c>
      <c r="Q42">
        <v>0</v>
      </c>
      <c r="R42">
        <v>0</v>
      </c>
      <c r="S42">
        <v>0</v>
      </c>
      <c r="T42">
        <v>0.56309747443122526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9.4208218534752641E-2</v>
      </c>
      <c r="AC42">
        <v>0</v>
      </c>
      <c r="AD42">
        <v>0</v>
      </c>
      <c r="AE42">
        <v>0</v>
      </c>
      <c r="AF42">
        <v>0.1750851804424963</v>
      </c>
      <c r="AG42">
        <v>1.178284838134001</v>
      </c>
      <c r="AH42">
        <v>0</v>
      </c>
      <c r="AI42">
        <v>0</v>
      </c>
      <c r="AJ42">
        <v>0</v>
      </c>
      <c r="AK42">
        <v>0.61394481840951787</v>
      </c>
      <c r="AL42">
        <v>0</v>
      </c>
      <c r="AM42">
        <v>0.37318473074514708</v>
      </c>
      <c r="AN42">
        <v>1.23705743059904E-2</v>
      </c>
      <c r="AO42">
        <v>0</v>
      </c>
      <c r="AP42">
        <v>0</v>
      </c>
      <c r="AQ42">
        <v>0.44560155541640578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76.682783343769586</v>
      </c>
      <c r="BA42">
        <v>3.6721526425043192</v>
      </c>
      <c r="BB42">
        <f t="shared" si="0"/>
        <v>84.178389044202021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1.4297560026021998</v>
      </c>
      <c r="M43">
        <v>2.3689834478031955</v>
      </c>
      <c r="N43">
        <v>2.5150678490690495</v>
      </c>
      <c r="O43">
        <v>1.398173653042772</v>
      </c>
      <c r="P43">
        <v>0</v>
      </c>
      <c r="Q43">
        <v>0</v>
      </c>
      <c r="R43">
        <v>0</v>
      </c>
      <c r="S43">
        <v>0</v>
      </c>
      <c r="T43">
        <v>0.56309747443122526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0.1750851804424963</v>
      </c>
      <c r="AG43">
        <v>1.178284838134001</v>
      </c>
      <c r="AH43">
        <v>0</v>
      </c>
      <c r="AI43">
        <v>0</v>
      </c>
      <c r="AJ43">
        <v>0</v>
      </c>
      <c r="AK43">
        <v>0.61394481840951787</v>
      </c>
      <c r="AL43">
        <v>0</v>
      </c>
      <c r="AM43">
        <v>0.37318473074514708</v>
      </c>
      <c r="AN43">
        <v>1.23705743059904E-2</v>
      </c>
      <c r="AO43">
        <v>0</v>
      </c>
      <c r="AP43">
        <v>0</v>
      </c>
      <c r="AQ43">
        <v>0.44560155541640578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76.421877478605737</v>
      </c>
      <c r="BA43">
        <v>3.6573088738057171</v>
      </c>
      <c r="BB43">
        <f t="shared" si="0"/>
        <v>83.838118729202023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1.4297560026021998</v>
      </c>
      <c r="M44">
        <v>2.3689834478031955</v>
      </c>
      <c r="N44">
        <v>2.5150678490690495</v>
      </c>
      <c r="O44">
        <v>1.398173653042772</v>
      </c>
      <c r="P44">
        <v>0</v>
      </c>
      <c r="Q44">
        <v>0</v>
      </c>
      <c r="R44">
        <v>0</v>
      </c>
      <c r="S44">
        <v>0</v>
      </c>
      <c r="T44">
        <v>0.56309747443122526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0.1750851804424963</v>
      </c>
      <c r="AG44">
        <v>1.178284838134001</v>
      </c>
      <c r="AH44">
        <v>0</v>
      </c>
      <c r="AI44">
        <v>0</v>
      </c>
      <c r="AJ44">
        <v>0</v>
      </c>
      <c r="AK44">
        <v>0.61394481840951787</v>
      </c>
      <c r="AL44">
        <v>0</v>
      </c>
      <c r="AM44">
        <v>0.37318473074514708</v>
      </c>
      <c r="AN44">
        <v>1.23705743059904E-2</v>
      </c>
      <c r="AO44">
        <v>0</v>
      </c>
      <c r="AP44">
        <v>0</v>
      </c>
      <c r="AQ44">
        <v>0.44560155541640578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76.484494886245059</v>
      </c>
      <c r="BA44">
        <v>3.6599262814450375</v>
      </c>
      <c r="BB44">
        <f t="shared" si="0"/>
        <v>83.898118729202025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1.4297560026021998</v>
      </c>
      <c r="M45">
        <v>2.3689834478031955</v>
      </c>
      <c r="N45">
        <v>2.5150678490690495</v>
      </c>
      <c r="O45">
        <v>1.398173653042772</v>
      </c>
      <c r="P45">
        <v>0</v>
      </c>
      <c r="Q45">
        <v>0</v>
      </c>
      <c r="R45">
        <v>0</v>
      </c>
      <c r="S45">
        <v>0</v>
      </c>
      <c r="T45">
        <v>0.56309747443122526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0.1750851804424963</v>
      </c>
      <c r="AG45">
        <v>1.178284838134001</v>
      </c>
      <c r="AH45">
        <v>0</v>
      </c>
      <c r="AI45">
        <v>0</v>
      </c>
      <c r="AJ45">
        <v>0</v>
      </c>
      <c r="AK45">
        <v>0.61394481840951787</v>
      </c>
      <c r="AL45">
        <v>0</v>
      </c>
      <c r="AM45">
        <v>0.37318473074514708</v>
      </c>
      <c r="AN45">
        <v>1.23705743059904E-2</v>
      </c>
      <c r="AO45">
        <v>0</v>
      </c>
      <c r="AP45">
        <v>0</v>
      </c>
      <c r="AQ45">
        <v>0.44560155541640578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76.494931120851604</v>
      </c>
      <c r="BA45">
        <v>3.6603625160515909</v>
      </c>
      <c r="BB45">
        <f t="shared" si="0"/>
        <v>83.908118729202016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1.4297560026021998</v>
      </c>
      <c r="M46">
        <v>2.3689834478031955</v>
      </c>
      <c r="N46">
        <v>2.5150678490690495</v>
      </c>
      <c r="O46">
        <v>1.398173653042772</v>
      </c>
      <c r="P46">
        <v>0</v>
      </c>
      <c r="Q46">
        <v>0</v>
      </c>
      <c r="R46">
        <v>0</v>
      </c>
      <c r="S46">
        <v>0</v>
      </c>
      <c r="T46">
        <v>0.56309747443122526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0.1750851804424963</v>
      </c>
      <c r="AG46">
        <v>1.178284838134001</v>
      </c>
      <c r="AH46">
        <v>0</v>
      </c>
      <c r="AI46">
        <v>0</v>
      </c>
      <c r="AJ46">
        <v>0</v>
      </c>
      <c r="AK46">
        <v>0.61394481840951787</v>
      </c>
      <c r="AL46">
        <v>0</v>
      </c>
      <c r="AM46">
        <v>0.37318473074514708</v>
      </c>
      <c r="AN46">
        <v>1.23705743059904E-2</v>
      </c>
      <c r="AO46">
        <v>0</v>
      </c>
      <c r="AP46">
        <v>0</v>
      </c>
      <c r="AQ46">
        <v>0.44560155541640578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76.494931120851604</v>
      </c>
      <c r="BA46">
        <v>3.6603625160515909</v>
      </c>
      <c r="BB46">
        <f t="shared" si="0"/>
        <v>83.908118729202016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1.4297560026021998</v>
      </c>
      <c r="M47">
        <v>2.3689834478031955</v>
      </c>
      <c r="N47">
        <v>2.5150678490690495</v>
      </c>
      <c r="O47">
        <v>1.398173653042772</v>
      </c>
      <c r="P47">
        <v>0</v>
      </c>
      <c r="Q47">
        <v>0</v>
      </c>
      <c r="R47">
        <v>0</v>
      </c>
      <c r="S47">
        <v>0</v>
      </c>
      <c r="T47">
        <v>0.56309747443122526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0.1750851804424963</v>
      </c>
      <c r="AG47">
        <v>1.178284838134001</v>
      </c>
      <c r="AH47">
        <v>0</v>
      </c>
      <c r="AI47">
        <v>0</v>
      </c>
      <c r="AJ47">
        <v>0</v>
      </c>
      <c r="AK47">
        <v>0.61394481840951787</v>
      </c>
      <c r="AL47">
        <v>0</v>
      </c>
      <c r="AM47">
        <v>0.37318473074514708</v>
      </c>
      <c r="AN47">
        <v>1.2679839073262367E-2</v>
      </c>
      <c r="AO47">
        <v>0</v>
      </c>
      <c r="AP47">
        <v>0</v>
      </c>
      <c r="AQ47">
        <v>0.44560155541640578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76.547112293884382</v>
      </c>
      <c r="BA47">
        <v>3.6625566163516443</v>
      </c>
      <c r="BB47">
        <f t="shared" si="0"/>
        <v>83.958415066702003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1.4297560026021998</v>
      </c>
      <c r="M48">
        <v>2.3689834478031955</v>
      </c>
      <c r="N48">
        <v>2.5150678490690495</v>
      </c>
      <c r="O48">
        <v>1.398173653042772</v>
      </c>
      <c r="P48">
        <v>0</v>
      </c>
      <c r="Q48">
        <v>0</v>
      </c>
      <c r="R48">
        <v>0</v>
      </c>
      <c r="S48">
        <v>0</v>
      </c>
      <c r="T48">
        <v>0.56309747443122526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0.1750851804424963</v>
      </c>
      <c r="AG48">
        <v>1.178284838134001</v>
      </c>
      <c r="AH48">
        <v>0</v>
      </c>
      <c r="AI48">
        <v>0</v>
      </c>
      <c r="AJ48">
        <v>0</v>
      </c>
      <c r="AK48">
        <v>0.61394481840951787</v>
      </c>
      <c r="AL48">
        <v>0</v>
      </c>
      <c r="AM48">
        <v>0.37318473074514708</v>
      </c>
      <c r="AN48">
        <v>1.2679839073262367E-2</v>
      </c>
      <c r="AO48">
        <v>0</v>
      </c>
      <c r="AP48">
        <v>0</v>
      </c>
      <c r="AQ48">
        <v>0.44560155541640578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76.609729701523705</v>
      </c>
      <c r="BA48">
        <v>3.6651740239909647</v>
      </c>
      <c r="BB48">
        <f t="shared" si="0"/>
        <v>84.018415066702005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1.4297560026021998</v>
      </c>
      <c r="M49">
        <v>2.3689834478031955</v>
      </c>
      <c r="N49">
        <v>2.5150678490690495</v>
      </c>
      <c r="O49">
        <v>1.398173653042772</v>
      </c>
      <c r="P49">
        <v>0</v>
      </c>
      <c r="Q49">
        <v>0</v>
      </c>
      <c r="R49">
        <v>0</v>
      </c>
      <c r="S49">
        <v>0</v>
      </c>
      <c r="T49">
        <v>0.56309747443122526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0.1750851804424963</v>
      </c>
      <c r="AG49">
        <v>1.178284838134001</v>
      </c>
      <c r="AH49">
        <v>0</v>
      </c>
      <c r="AI49">
        <v>0</v>
      </c>
      <c r="AJ49">
        <v>0</v>
      </c>
      <c r="AK49">
        <v>0.61394481840951787</v>
      </c>
      <c r="AL49">
        <v>0</v>
      </c>
      <c r="AM49">
        <v>0.37318473074514708</v>
      </c>
      <c r="AN49">
        <v>1.2679839073262367E-2</v>
      </c>
      <c r="AO49">
        <v>0</v>
      </c>
      <c r="AP49">
        <v>0</v>
      </c>
      <c r="AQ49">
        <v>0.44560155541640578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76.661910874556469</v>
      </c>
      <c r="BA49">
        <v>3.6673551970237317</v>
      </c>
      <c r="BB49">
        <f t="shared" si="0"/>
        <v>84.068415066702002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1.4297560026021998</v>
      </c>
      <c r="M50">
        <v>2.3689834478031955</v>
      </c>
      <c r="N50">
        <v>2.5150678490690495</v>
      </c>
      <c r="O50">
        <v>1.398173653042772</v>
      </c>
      <c r="P50">
        <v>0</v>
      </c>
      <c r="Q50">
        <v>0</v>
      </c>
      <c r="R50">
        <v>0</v>
      </c>
      <c r="S50">
        <v>0</v>
      </c>
      <c r="T50">
        <v>0.56309747443122526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0.1750851804424963</v>
      </c>
      <c r="AG50">
        <v>1.178284838134001</v>
      </c>
      <c r="AH50">
        <v>0</v>
      </c>
      <c r="AI50">
        <v>0</v>
      </c>
      <c r="AJ50">
        <v>0</v>
      </c>
      <c r="AK50">
        <v>0.61394481840951787</v>
      </c>
      <c r="AL50">
        <v>0</v>
      </c>
      <c r="AM50">
        <v>0.37318473074514708</v>
      </c>
      <c r="AN50">
        <v>1.2679839073262367E-2</v>
      </c>
      <c r="AO50">
        <v>0</v>
      </c>
      <c r="AP50">
        <v>0</v>
      </c>
      <c r="AQ50">
        <v>0.44560155541640578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76.714092047589247</v>
      </c>
      <c r="BA50">
        <v>3.6695363700564987</v>
      </c>
      <c r="BB50">
        <f t="shared" si="0"/>
        <v>84.118415066702013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1.4297560026021998</v>
      </c>
      <c r="M51">
        <v>2.3689834478031955</v>
      </c>
      <c r="N51">
        <v>2.5150678490690495</v>
      </c>
      <c r="O51">
        <v>1.398173653042772</v>
      </c>
      <c r="P51">
        <v>0</v>
      </c>
      <c r="Q51">
        <v>0</v>
      </c>
      <c r="R51">
        <v>0</v>
      </c>
      <c r="S51">
        <v>0</v>
      </c>
      <c r="T51">
        <v>0.56309747443122526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0.1750851804424963</v>
      </c>
      <c r="AG51">
        <v>1.178284838134001</v>
      </c>
      <c r="AH51">
        <v>0</v>
      </c>
      <c r="AI51">
        <v>0</v>
      </c>
      <c r="AJ51">
        <v>0</v>
      </c>
      <c r="AK51">
        <v>0.61394481840951787</v>
      </c>
      <c r="AL51">
        <v>0</v>
      </c>
      <c r="AM51">
        <v>0.37318473074514708</v>
      </c>
      <c r="AN51">
        <v>1.2679839073262367E-2</v>
      </c>
      <c r="AO51">
        <v>0</v>
      </c>
      <c r="AP51">
        <v>0</v>
      </c>
      <c r="AQ51">
        <v>0.44560155541640578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76.776709455228556</v>
      </c>
      <c r="BA51">
        <v>3.6721537776958191</v>
      </c>
      <c r="BB51">
        <f t="shared" si="0"/>
        <v>84.178415066702001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1.4297560026021998</v>
      </c>
      <c r="M52">
        <v>2.3689834478031955</v>
      </c>
      <c r="N52">
        <v>2.5150678490690495</v>
      </c>
      <c r="O52">
        <v>1.398173653042772</v>
      </c>
      <c r="P52">
        <v>0</v>
      </c>
      <c r="Q52">
        <v>0</v>
      </c>
      <c r="R52">
        <v>0</v>
      </c>
      <c r="S52">
        <v>0</v>
      </c>
      <c r="T52">
        <v>0.56309747443122526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0.1750851804424963</v>
      </c>
      <c r="AG52">
        <v>1.178284838134001</v>
      </c>
      <c r="AH52">
        <v>0</v>
      </c>
      <c r="AI52">
        <v>0</v>
      </c>
      <c r="AJ52">
        <v>0</v>
      </c>
      <c r="AK52">
        <v>0.61394481840951787</v>
      </c>
      <c r="AL52">
        <v>0</v>
      </c>
      <c r="AM52">
        <v>0.37318473074514708</v>
      </c>
      <c r="AN52">
        <v>1.2679839073262367E-2</v>
      </c>
      <c r="AO52">
        <v>0</v>
      </c>
      <c r="AP52">
        <v>0</v>
      </c>
      <c r="AQ52">
        <v>0.44560155541640578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76.839326862867892</v>
      </c>
      <c r="BA52">
        <v>3.6747711853351537</v>
      </c>
      <c r="BB52">
        <f t="shared" si="0"/>
        <v>84.238415066702004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1.4297560026021998</v>
      </c>
      <c r="M53">
        <v>2.3689834478031955</v>
      </c>
      <c r="N53">
        <v>2.5150678490690495</v>
      </c>
      <c r="O53">
        <v>1.398173653042772</v>
      </c>
      <c r="P53">
        <v>0</v>
      </c>
      <c r="Q53">
        <v>0</v>
      </c>
      <c r="R53">
        <v>0</v>
      </c>
      <c r="S53">
        <v>0</v>
      </c>
      <c r="T53">
        <v>0.56309747443122526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0.1750851804424963</v>
      </c>
      <c r="AG53">
        <v>1.178284838134001</v>
      </c>
      <c r="AH53">
        <v>0</v>
      </c>
      <c r="AI53">
        <v>0</v>
      </c>
      <c r="AJ53">
        <v>0</v>
      </c>
      <c r="AK53">
        <v>0.61394481840951787</v>
      </c>
      <c r="AL53">
        <v>0</v>
      </c>
      <c r="AM53">
        <v>0.37318473074514708</v>
      </c>
      <c r="AN53">
        <v>1.2679839073262367E-2</v>
      </c>
      <c r="AO53">
        <v>0</v>
      </c>
      <c r="AP53">
        <v>0</v>
      </c>
      <c r="AQ53">
        <v>0.44560155541640578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76.672347109163027</v>
      </c>
      <c r="BA53">
        <v>3.6677914316302851</v>
      </c>
      <c r="BB53">
        <f t="shared" si="0"/>
        <v>84.078415066702007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1.4297560026021998</v>
      </c>
      <c r="M54">
        <v>2.3689834478031955</v>
      </c>
      <c r="N54">
        <v>2.5150678490690495</v>
      </c>
      <c r="O54">
        <v>1.398173653042772</v>
      </c>
      <c r="P54">
        <v>0</v>
      </c>
      <c r="Q54">
        <v>0</v>
      </c>
      <c r="R54">
        <v>0</v>
      </c>
      <c r="S54">
        <v>0</v>
      </c>
      <c r="T54">
        <v>0.56309747443122526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0.1750851804424963</v>
      </c>
      <c r="AG54">
        <v>1.178284838134001</v>
      </c>
      <c r="AH54">
        <v>0</v>
      </c>
      <c r="AI54">
        <v>0</v>
      </c>
      <c r="AJ54">
        <v>0</v>
      </c>
      <c r="AK54">
        <v>0.61394481840951787</v>
      </c>
      <c r="AL54">
        <v>0</v>
      </c>
      <c r="AM54">
        <v>0.37318473074514708</v>
      </c>
      <c r="AN54">
        <v>1.2679839073262367E-2</v>
      </c>
      <c r="AO54">
        <v>0</v>
      </c>
      <c r="AP54">
        <v>0</v>
      </c>
      <c r="AQ54">
        <v>0.44560155541640578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76.411441243999178</v>
      </c>
      <c r="BA54">
        <v>3.6568855664664359</v>
      </c>
      <c r="BB54">
        <f t="shared" si="0"/>
        <v>83.828415066702007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1.6906510392756771</v>
      </c>
      <c r="L55">
        <v>1.4297560026021998</v>
      </c>
      <c r="M55">
        <v>2.3689834478031955</v>
      </c>
      <c r="N55">
        <v>2.5150678490690495</v>
      </c>
      <c r="O55">
        <v>1.398173653042772</v>
      </c>
      <c r="P55">
        <v>0</v>
      </c>
      <c r="Q55">
        <v>0</v>
      </c>
      <c r="R55">
        <v>0</v>
      </c>
      <c r="S55">
        <v>0</v>
      </c>
      <c r="T55">
        <v>0.56309747443122526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0.1750851804424963</v>
      </c>
      <c r="AG55">
        <v>1.178284838134001</v>
      </c>
      <c r="AH55">
        <v>0</v>
      </c>
      <c r="AI55">
        <v>0</v>
      </c>
      <c r="AJ55">
        <v>0</v>
      </c>
      <c r="AK55">
        <v>0.61394481840951787</v>
      </c>
      <c r="AL55">
        <v>0</v>
      </c>
      <c r="AM55">
        <v>0.24929345157587146</v>
      </c>
      <c r="AN55">
        <v>1.2679839073262367E-2</v>
      </c>
      <c r="AO55">
        <v>0</v>
      </c>
      <c r="AP55">
        <v>0</v>
      </c>
      <c r="AQ55">
        <v>0.44560155541640578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76.494931120851604</v>
      </c>
      <c r="BA55">
        <v>3.725866001291311</v>
      </c>
      <c r="BB55">
        <f t="shared" si="0"/>
        <v>85.409684268835974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1.4297560026021998</v>
      </c>
      <c r="M56">
        <v>2.3689834478031955</v>
      </c>
      <c r="N56">
        <v>2.5150678490690495</v>
      </c>
      <c r="O56">
        <v>1.398173653042772</v>
      </c>
      <c r="P56">
        <v>0</v>
      </c>
      <c r="Q56">
        <v>0</v>
      </c>
      <c r="R56">
        <v>0</v>
      </c>
      <c r="S56">
        <v>0</v>
      </c>
      <c r="T56">
        <v>0.56309747443122526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0.1750851804424963</v>
      </c>
      <c r="AG56">
        <v>1.178284838134001</v>
      </c>
      <c r="AH56">
        <v>0</v>
      </c>
      <c r="AI56">
        <v>0</v>
      </c>
      <c r="AJ56">
        <v>0</v>
      </c>
      <c r="AK56">
        <v>0.61394481840951787</v>
      </c>
      <c r="AL56">
        <v>0</v>
      </c>
      <c r="AM56">
        <v>0.24929345157587146</v>
      </c>
      <c r="AN56">
        <v>1.2679839073262367E-2</v>
      </c>
      <c r="AO56">
        <v>0</v>
      </c>
      <c r="AP56">
        <v>0</v>
      </c>
      <c r="AQ56">
        <v>0.44560155541640578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76.588857232310602</v>
      </c>
      <c r="BA56">
        <v>3.6591228993085823</v>
      </c>
      <c r="BB56">
        <f t="shared" si="0"/>
        <v>83.879702443002017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1.4297473444613731</v>
      </c>
      <c r="M57">
        <v>2.3689834478031955</v>
      </c>
      <c r="N57">
        <v>2.5150678490690495</v>
      </c>
      <c r="O57">
        <v>1.398173653042772</v>
      </c>
      <c r="P57">
        <v>0</v>
      </c>
      <c r="Q57">
        <v>0</v>
      </c>
      <c r="R57">
        <v>0</v>
      </c>
      <c r="S57">
        <v>0</v>
      </c>
      <c r="T57">
        <v>0.56309747443122526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0.1750851804424963</v>
      </c>
      <c r="AG57">
        <v>1.178284838134001</v>
      </c>
      <c r="AH57">
        <v>0</v>
      </c>
      <c r="AI57">
        <v>0</v>
      </c>
      <c r="AJ57">
        <v>0</v>
      </c>
      <c r="AK57">
        <v>0.61394481840951787</v>
      </c>
      <c r="AL57">
        <v>0</v>
      </c>
      <c r="AM57">
        <v>0.24929345157587146</v>
      </c>
      <c r="AN57">
        <v>1.2679839073262367E-2</v>
      </c>
      <c r="AO57">
        <v>0</v>
      </c>
      <c r="AP57">
        <v>0</v>
      </c>
      <c r="AQ57">
        <v>0.44560155541640578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76.536676059277838</v>
      </c>
      <c r="BA57">
        <v>3.6569413643655286</v>
      </c>
      <c r="BB57">
        <f t="shared" si="0"/>
        <v>83.829694146771487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1.42975756431328</v>
      </c>
      <c r="M58">
        <v>2.3689834478031955</v>
      </c>
      <c r="N58">
        <v>2.5150678490690495</v>
      </c>
      <c r="O58">
        <v>1.398173653042772</v>
      </c>
      <c r="P58">
        <v>0</v>
      </c>
      <c r="Q58">
        <v>0</v>
      </c>
      <c r="R58">
        <v>0</v>
      </c>
      <c r="S58">
        <v>0</v>
      </c>
      <c r="T58">
        <v>0.56309747443122526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0.1750851804424963</v>
      </c>
      <c r="AG58">
        <v>1.178284838134001</v>
      </c>
      <c r="AH58">
        <v>0</v>
      </c>
      <c r="AI58">
        <v>0</v>
      </c>
      <c r="AJ58">
        <v>0</v>
      </c>
      <c r="AK58">
        <v>0.61394481840951787</v>
      </c>
      <c r="AL58">
        <v>0</v>
      </c>
      <c r="AM58">
        <v>0.24929345157587146</v>
      </c>
      <c r="AN58">
        <v>1.2679839073262367E-2</v>
      </c>
      <c r="AO58">
        <v>0</v>
      </c>
      <c r="AP58">
        <v>0</v>
      </c>
      <c r="AQ58">
        <v>0.44560155541640578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76.40100500939262</v>
      </c>
      <c r="BA58">
        <v>3.65127074167013</v>
      </c>
      <c r="BB58">
        <f t="shared" si="0"/>
        <v>83.699703939433562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1.4297560026021998</v>
      </c>
      <c r="M59">
        <v>2.3689834478031955</v>
      </c>
      <c r="N59">
        <v>2.5150678490690495</v>
      </c>
      <c r="O59">
        <v>1.398173653042772</v>
      </c>
      <c r="P59">
        <v>0</v>
      </c>
      <c r="Q59">
        <v>0</v>
      </c>
      <c r="R59">
        <v>0</v>
      </c>
      <c r="S59">
        <v>0</v>
      </c>
      <c r="T59">
        <v>0.56309747443122526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0.1750851804424963</v>
      </c>
      <c r="AG59">
        <v>1.178284838134001</v>
      </c>
      <c r="AH59">
        <v>0</v>
      </c>
      <c r="AI59">
        <v>0</v>
      </c>
      <c r="AJ59">
        <v>0</v>
      </c>
      <c r="AK59">
        <v>0.61394481840951787</v>
      </c>
      <c r="AL59">
        <v>0</v>
      </c>
      <c r="AM59">
        <v>0.24929345157587146</v>
      </c>
      <c r="AN59">
        <v>1.2679839073262367E-2</v>
      </c>
      <c r="AO59">
        <v>0</v>
      </c>
      <c r="AP59">
        <v>0</v>
      </c>
      <c r="AQ59">
        <v>0.44560155541640578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76.30707889793365</v>
      </c>
      <c r="BA59">
        <v>3.6473445649316263</v>
      </c>
      <c r="BB59">
        <f t="shared" si="0"/>
        <v>83.609702443002021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1.4297560026021998</v>
      </c>
      <c r="M60">
        <v>2.3689834478031955</v>
      </c>
      <c r="N60">
        <v>2.5150678490690495</v>
      </c>
      <c r="O60">
        <v>1.398173653042772</v>
      </c>
      <c r="P60">
        <v>0</v>
      </c>
      <c r="Q60">
        <v>0</v>
      </c>
      <c r="R60">
        <v>0</v>
      </c>
      <c r="S60">
        <v>0</v>
      </c>
      <c r="T60">
        <v>0.56309747443122526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0.1750851804424963</v>
      </c>
      <c r="AG60">
        <v>1.178284838134001</v>
      </c>
      <c r="AH60">
        <v>0</v>
      </c>
      <c r="AI60">
        <v>0</v>
      </c>
      <c r="AJ60">
        <v>0</v>
      </c>
      <c r="AK60">
        <v>0.61394481840951787</v>
      </c>
      <c r="AL60">
        <v>0</v>
      </c>
      <c r="AM60">
        <v>0.24929345157587146</v>
      </c>
      <c r="AN60">
        <v>1.2679839073262367E-2</v>
      </c>
      <c r="AO60">
        <v>0</v>
      </c>
      <c r="AP60">
        <v>0</v>
      </c>
      <c r="AQ60">
        <v>0.73994386725109584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76.463622417031942</v>
      </c>
      <c r="BA60">
        <v>3.6661915926646174</v>
      </c>
      <c r="BB60">
        <f t="shared" si="0"/>
        <v>84.041741246202008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1.4297560026021998</v>
      </c>
      <c r="M61">
        <v>2.3689834478031955</v>
      </c>
      <c r="N61">
        <v>2.5150678490690495</v>
      </c>
      <c r="O61">
        <v>1.398173653042772</v>
      </c>
      <c r="P61">
        <v>0</v>
      </c>
      <c r="Q61">
        <v>0</v>
      </c>
      <c r="R61">
        <v>0</v>
      </c>
      <c r="S61">
        <v>0</v>
      </c>
      <c r="T61">
        <v>0.56309747443122526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0.1750851804424963</v>
      </c>
      <c r="AG61">
        <v>1.178284838134001</v>
      </c>
      <c r="AH61">
        <v>0</v>
      </c>
      <c r="AI61">
        <v>0</v>
      </c>
      <c r="AJ61">
        <v>0</v>
      </c>
      <c r="AK61">
        <v>0.61394481840951787</v>
      </c>
      <c r="AL61">
        <v>0</v>
      </c>
      <c r="AM61">
        <v>0.24929345157587146</v>
      </c>
      <c r="AN61">
        <v>1.2679839073262367E-2</v>
      </c>
      <c r="AO61">
        <v>0</v>
      </c>
      <c r="AP61">
        <v>0</v>
      </c>
      <c r="AQ61">
        <v>0.89120311083281156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76.73496451680235</v>
      </c>
      <c r="BA61">
        <v>3.6838563288167356</v>
      </c>
      <c r="BB61">
        <f t="shared" si="0"/>
        <v>84.446677853402022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1.4297560026021998</v>
      </c>
      <c r="M62">
        <v>2.3689834478031955</v>
      </c>
      <c r="N62">
        <v>2.5150678490690495</v>
      </c>
      <c r="O62">
        <v>1.398173653042772</v>
      </c>
      <c r="P62">
        <v>0</v>
      </c>
      <c r="Q62">
        <v>0</v>
      </c>
      <c r="R62">
        <v>0</v>
      </c>
      <c r="S62">
        <v>0</v>
      </c>
      <c r="T62">
        <v>0.56309747443122526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0.1750851804424963</v>
      </c>
      <c r="AG62">
        <v>1.178284838134001</v>
      </c>
      <c r="AH62">
        <v>0</v>
      </c>
      <c r="AI62">
        <v>0</v>
      </c>
      <c r="AJ62">
        <v>0</v>
      </c>
      <c r="AK62">
        <v>0.61394481840951787</v>
      </c>
      <c r="AL62">
        <v>0</v>
      </c>
      <c r="AM62">
        <v>0.24929345157587146</v>
      </c>
      <c r="AN62">
        <v>1.2679839073262367E-2</v>
      </c>
      <c r="AO62">
        <v>0</v>
      </c>
      <c r="AP62">
        <v>0</v>
      </c>
      <c r="AQ62">
        <v>1.7824062216656231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76.609729701523705</v>
      </c>
      <c r="BA62">
        <v>3.715873803570906</v>
      </c>
      <c r="BB62">
        <f t="shared" si="0"/>
        <v>85.180628674202012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1.4297560026021998</v>
      </c>
      <c r="M63">
        <v>2.3689834478031955</v>
      </c>
      <c r="N63">
        <v>2.5150678490690495</v>
      </c>
      <c r="O63">
        <v>1.398173653042772</v>
      </c>
      <c r="P63">
        <v>0</v>
      </c>
      <c r="Q63">
        <v>0</v>
      </c>
      <c r="R63">
        <v>0</v>
      </c>
      <c r="S63">
        <v>0</v>
      </c>
      <c r="T63">
        <v>0.56309747443122526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0.1750851804424963</v>
      </c>
      <c r="AG63">
        <v>1.178284838134001</v>
      </c>
      <c r="AH63">
        <v>0</v>
      </c>
      <c r="AI63">
        <v>0</v>
      </c>
      <c r="AJ63">
        <v>0</v>
      </c>
      <c r="AK63">
        <v>0.61394481840951787</v>
      </c>
      <c r="AL63">
        <v>0</v>
      </c>
      <c r="AM63">
        <v>0.24929345157587146</v>
      </c>
      <c r="AN63">
        <v>1.2679839073262367E-2</v>
      </c>
      <c r="AO63">
        <v>0</v>
      </c>
      <c r="AP63">
        <v>0</v>
      </c>
      <c r="AQ63">
        <v>1.7824062216656231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76.342298058860365</v>
      </c>
      <c r="BA63">
        <v>3.7046951609075816</v>
      </c>
      <c r="BB63">
        <f t="shared" si="0"/>
        <v>84.924375674201997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1.4297560026021998</v>
      </c>
      <c r="M64">
        <v>2.3689834478031955</v>
      </c>
      <c r="N64">
        <v>2.5150678490690495</v>
      </c>
      <c r="O64">
        <v>1.398173653042772</v>
      </c>
      <c r="P64">
        <v>0</v>
      </c>
      <c r="Q64">
        <v>0</v>
      </c>
      <c r="R64">
        <v>0</v>
      </c>
      <c r="S64">
        <v>0</v>
      </c>
      <c r="T64">
        <v>0.56309747443122526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0.1750851804424963</v>
      </c>
      <c r="AG64">
        <v>1.178284838134001</v>
      </c>
      <c r="AH64">
        <v>0</v>
      </c>
      <c r="AI64">
        <v>0</v>
      </c>
      <c r="AJ64">
        <v>0</v>
      </c>
      <c r="AK64">
        <v>0.61394481840951787</v>
      </c>
      <c r="AL64">
        <v>0</v>
      </c>
      <c r="AM64">
        <v>0.24929345157587146</v>
      </c>
      <c r="AN64">
        <v>1.2679839073262367E-2</v>
      </c>
      <c r="AO64">
        <v>0</v>
      </c>
      <c r="AP64">
        <v>0</v>
      </c>
      <c r="AQ64">
        <v>1.7824062216656231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76.044285117929462</v>
      </c>
      <c r="BA64">
        <v>3.6922382199766641</v>
      </c>
      <c r="BB64">
        <f t="shared" si="0"/>
        <v>84.638819674202011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1.4297560026021998</v>
      </c>
      <c r="M65">
        <v>2.3689834478031955</v>
      </c>
      <c r="N65">
        <v>2.5150678490690495</v>
      </c>
      <c r="O65">
        <v>1.398173653042772</v>
      </c>
      <c r="P65">
        <v>0</v>
      </c>
      <c r="Q65">
        <v>0</v>
      </c>
      <c r="R65">
        <v>0</v>
      </c>
      <c r="S65">
        <v>0</v>
      </c>
      <c r="T65">
        <v>0.56309747443122526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0.1750851804424963</v>
      </c>
      <c r="AG65">
        <v>1.178284838134001</v>
      </c>
      <c r="AH65">
        <v>0</v>
      </c>
      <c r="AI65">
        <v>0</v>
      </c>
      <c r="AJ65">
        <v>0</v>
      </c>
      <c r="AK65">
        <v>0.61394481840951787</v>
      </c>
      <c r="AL65">
        <v>0</v>
      </c>
      <c r="AM65">
        <v>0.24929345157587146</v>
      </c>
      <c r="AN65">
        <v>1.2679839073262367E-2</v>
      </c>
      <c r="AO65">
        <v>0</v>
      </c>
      <c r="AP65">
        <v>0</v>
      </c>
      <c r="AQ65">
        <v>1.7824062216656231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75.684065957002716</v>
      </c>
      <c r="BA65">
        <v>3.6771810590499197</v>
      </c>
      <c r="BB65">
        <f t="shared" si="0"/>
        <v>84.293657674202009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1.4297560026021998</v>
      </c>
      <c r="M66">
        <v>2.3689834478031955</v>
      </c>
      <c r="N66">
        <v>2.5150678490690495</v>
      </c>
      <c r="O66">
        <v>1.398173653042772</v>
      </c>
      <c r="P66">
        <v>0</v>
      </c>
      <c r="Q66">
        <v>0</v>
      </c>
      <c r="R66">
        <v>0</v>
      </c>
      <c r="S66">
        <v>0</v>
      </c>
      <c r="T66">
        <v>0.56309747443122526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0.1750851804424963</v>
      </c>
      <c r="AG66">
        <v>1.178284838134001</v>
      </c>
      <c r="AH66">
        <v>0</v>
      </c>
      <c r="AI66">
        <v>0</v>
      </c>
      <c r="AJ66">
        <v>0</v>
      </c>
      <c r="AK66">
        <v>0.61394481840951787</v>
      </c>
      <c r="AL66">
        <v>0</v>
      </c>
      <c r="AM66">
        <v>0.24929345157587146</v>
      </c>
      <c r="AN66">
        <v>1.2679839073262367E-2</v>
      </c>
      <c r="AO66">
        <v>0</v>
      </c>
      <c r="AP66">
        <v>0</v>
      </c>
      <c r="AQ66">
        <v>1.7824062216656231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75.60057608015029</v>
      </c>
      <c r="BA66">
        <v>3.6736911821974925</v>
      </c>
      <c r="BB66">
        <f t="shared" si="0"/>
        <v>84.213657674202011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1.4297560026021998</v>
      </c>
      <c r="M67">
        <v>2.3689834478031955</v>
      </c>
      <c r="N67">
        <v>2.5150678490690495</v>
      </c>
      <c r="O67">
        <v>1.398173653042772</v>
      </c>
      <c r="P67">
        <v>0</v>
      </c>
      <c r="Q67">
        <v>0</v>
      </c>
      <c r="R67">
        <v>0</v>
      </c>
      <c r="S67">
        <v>0</v>
      </c>
      <c r="T67">
        <v>0.56309747443122526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0.1750851804424963</v>
      </c>
      <c r="AG67">
        <v>1.178284838134001</v>
      </c>
      <c r="AH67">
        <v>0</v>
      </c>
      <c r="AI67">
        <v>0</v>
      </c>
      <c r="AJ67">
        <v>0</v>
      </c>
      <c r="AK67">
        <v>0.61394481840951787</v>
      </c>
      <c r="AL67">
        <v>0</v>
      </c>
      <c r="AM67">
        <v>0.24929345157587146</v>
      </c>
      <c r="AN67">
        <v>1.2679839073262367E-2</v>
      </c>
      <c r="AO67">
        <v>0</v>
      </c>
      <c r="AP67">
        <v>0</v>
      </c>
      <c r="AQ67">
        <v>1.7824062216656231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75.60057608015029</v>
      </c>
      <c r="BA67">
        <v>3.6736911821974925</v>
      </c>
      <c r="BB67">
        <f t="shared" si="0"/>
        <v>84.213657674202011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1.4297560026021998</v>
      </c>
      <c r="M68">
        <v>2.3689834478031955</v>
      </c>
      <c r="N68">
        <v>2.5150678490690495</v>
      </c>
      <c r="O68">
        <v>1.398173653042772</v>
      </c>
      <c r="P68">
        <v>0</v>
      </c>
      <c r="Q68">
        <v>0</v>
      </c>
      <c r="R68">
        <v>0</v>
      </c>
      <c r="S68">
        <v>0</v>
      </c>
      <c r="T68">
        <v>0.56309747443122526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0.1750851804424963</v>
      </c>
      <c r="AG68">
        <v>1.178284838134001</v>
      </c>
      <c r="AH68">
        <v>0</v>
      </c>
      <c r="AI68">
        <v>0</v>
      </c>
      <c r="AJ68">
        <v>0</v>
      </c>
      <c r="AK68">
        <v>0.61394481840951787</v>
      </c>
      <c r="AL68">
        <v>0</v>
      </c>
      <c r="AM68">
        <v>0.24929345157587146</v>
      </c>
      <c r="AN68">
        <v>1.2679839073262367E-2</v>
      </c>
      <c r="AO68">
        <v>0</v>
      </c>
      <c r="AP68">
        <v>0</v>
      </c>
      <c r="AQ68">
        <v>1.7824062216656231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75.60057608015029</v>
      </c>
      <c r="BA68">
        <v>3.6736911821974925</v>
      </c>
      <c r="BB68">
        <f t="shared" ref="BB68:BB99" si="1">SUM(B68:AZ68)-BA68</f>
        <v>84.213657674202011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1.4297560026021998</v>
      </c>
      <c r="M69">
        <v>2.3689834478031955</v>
      </c>
      <c r="N69">
        <v>2.5150678490690495</v>
      </c>
      <c r="O69">
        <v>1.398173653042772</v>
      </c>
      <c r="P69">
        <v>0</v>
      </c>
      <c r="Q69">
        <v>0</v>
      </c>
      <c r="R69">
        <v>0</v>
      </c>
      <c r="S69">
        <v>0</v>
      </c>
      <c r="T69">
        <v>0.56309747443122526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0.1750851804424963</v>
      </c>
      <c r="AG69">
        <v>1.178284838134001</v>
      </c>
      <c r="AH69">
        <v>0.40671525046963047</v>
      </c>
      <c r="AI69">
        <v>0</v>
      </c>
      <c r="AJ69">
        <v>0</v>
      </c>
      <c r="AK69">
        <v>0.61394481840951787</v>
      </c>
      <c r="AL69">
        <v>0</v>
      </c>
      <c r="AM69">
        <v>0.24929345157587146</v>
      </c>
      <c r="AN69">
        <v>1.2679839073262367E-2</v>
      </c>
      <c r="AO69">
        <v>0</v>
      </c>
      <c r="AP69">
        <v>0</v>
      </c>
      <c r="AQ69">
        <v>1.7824062216656231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75.799988520141937</v>
      </c>
      <c r="BA69">
        <v>3.6990273196587777</v>
      </c>
      <c r="BB69">
        <f t="shared" si="1"/>
        <v>84.794449227201994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1.4297560026021998</v>
      </c>
      <c r="M70">
        <v>2.3689834478031955</v>
      </c>
      <c r="N70">
        <v>2.5150678490690495</v>
      </c>
      <c r="O70">
        <v>1.398173653042772</v>
      </c>
      <c r="P70">
        <v>0</v>
      </c>
      <c r="Q70">
        <v>0</v>
      </c>
      <c r="R70">
        <v>0</v>
      </c>
      <c r="S70">
        <v>0</v>
      </c>
      <c r="T70">
        <v>0.56309747443122526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0.1750851804424963</v>
      </c>
      <c r="AG70">
        <v>1.178284838134001</v>
      </c>
      <c r="AH70">
        <v>0.50229334189104569</v>
      </c>
      <c r="AI70">
        <v>0</v>
      </c>
      <c r="AJ70">
        <v>0</v>
      </c>
      <c r="AK70">
        <v>0.61394481840951787</v>
      </c>
      <c r="AL70">
        <v>0</v>
      </c>
      <c r="AM70">
        <v>0.24929345157587146</v>
      </c>
      <c r="AN70">
        <v>1.2679839073262367E-2</v>
      </c>
      <c r="AO70">
        <v>0</v>
      </c>
      <c r="AP70">
        <v>0</v>
      </c>
      <c r="AQ70">
        <v>1.7824062216656231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75.920079315383006</v>
      </c>
      <c r="BA70">
        <v>3.7080422791212611</v>
      </c>
      <c r="BB70">
        <f t="shared" si="1"/>
        <v>85.001103154402003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1.4297560026021998</v>
      </c>
      <c r="M71">
        <v>2.3689834478031955</v>
      </c>
      <c r="N71">
        <v>2.5150678490690495</v>
      </c>
      <c r="O71">
        <v>1.398173653042772</v>
      </c>
      <c r="P71">
        <v>0</v>
      </c>
      <c r="Q71">
        <v>0</v>
      </c>
      <c r="R71">
        <v>0</v>
      </c>
      <c r="S71">
        <v>0</v>
      </c>
      <c r="T71">
        <v>0.56309747443122526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3.6616854518889581E-2</v>
      </c>
      <c r="AD71">
        <v>0</v>
      </c>
      <c r="AE71">
        <v>0</v>
      </c>
      <c r="AF71">
        <v>0.1750851804424963</v>
      </c>
      <c r="AG71">
        <v>1.178284838134001</v>
      </c>
      <c r="AH71">
        <v>1.0045866621790855</v>
      </c>
      <c r="AI71">
        <v>0</v>
      </c>
      <c r="AJ71">
        <v>0</v>
      </c>
      <c r="AK71">
        <v>0.61394481840951787</v>
      </c>
      <c r="AL71">
        <v>0</v>
      </c>
      <c r="AM71">
        <v>0.24929345157587146</v>
      </c>
      <c r="AN71">
        <v>1.2679839073262367E-2</v>
      </c>
      <c r="AO71">
        <v>0</v>
      </c>
      <c r="AP71">
        <v>0</v>
      </c>
      <c r="AQ71">
        <v>1.7824062216656231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76.52902316844083</v>
      </c>
      <c r="BA71">
        <v>3.756022577486017</v>
      </c>
      <c r="BB71">
        <f t="shared" si="1"/>
        <v>86.100976883901993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1.4297560026021998</v>
      </c>
      <c r="M72">
        <v>2.3689834478031955</v>
      </c>
      <c r="N72">
        <v>2.5150678490690495</v>
      </c>
      <c r="O72">
        <v>1.398173653042772</v>
      </c>
      <c r="P72">
        <v>0</v>
      </c>
      <c r="Q72">
        <v>0</v>
      </c>
      <c r="R72">
        <v>0</v>
      </c>
      <c r="S72">
        <v>0</v>
      </c>
      <c r="T72">
        <v>0.56309747443122526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9.4208218534752641E-2</v>
      </c>
      <c r="AC72">
        <v>0.23190677729075349</v>
      </c>
      <c r="AD72">
        <v>0</v>
      </c>
      <c r="AE72">
        <v>0</v>
      </c>
      <c r="AF72">
        <v>0.1750851804424963</v>
      </c>
      <c r="AG72">
        <v>1.178284838134001</v>
      </c>
      <c r="AH72">
        <v>1.2933544921728239</v>
      </c>
      <c r="AI72">
        <v>0</v>
      </c>
      <c r="AJ72">
        <v>0</v>
      </c>
      <c r="AK72">
        <v>0.61394481840951787</v>
      </c>
      <c r="AL72">
        <v>0</v>
      </c>
      <c r="AM72">
        <v>0.24929345157587146</v>
      </c>
      <c r="AN72">
        <v>1.2679839073262367E-2</v>
      </c>
      <c r="AO72">
        <v>0</v>
      </c>
      <c r="AP72">
        <v>0</v>
      </c>
      <c r="AQ72">
        <v>1.7824062216656231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77.058326027969116</v>
      </c>
      <c r="BA72">
        <v>3.8023189546146474</v>
      </c>
      <c r="BB72">
        <f t="shared" si="1"/>
        <v>87.162249337602006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1.4297560026021998</v>
      </c>
      <c r="M73">
        <v>2.3689834478031955</v>
      </c>
      <c r="N73">
        <v>2.5150678490690495</v>
      </c>
      <c r="O73">
        <v>1.398173653042772</v>
      </c>
      <c r="P73">
        <v>0</v>
      </c>
      <c r="Q73">
        <v>0</v>
      </c>
      <c r="R73">
        <v>0</v>
      </c>
      <c r="S73">
        <v>0</v>
      </c>
      <c r="T73">
        <v>0.56309747443122526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0.36929620538509705</v>
      </c>
      <c r="AC73">
        <v>0.23190677729075349</v>
      </c>
      <c r="AD73">
        <v>0.21055527676894176</v>
      </c>
      <c r="AE73">
        <v>0</v>
      </c>
      <c r="AF73">
        <v>0.1750851804424963</v>
      </c>
      <c r="AG73">
        <v>1.178284838134001</v>
      </c>
      <c r="AH73">
        <v>1.5068800040701313</v>
      </c>
      <c r="AI73">
        <v>0</v>
      </c>
      <c r="AJ73">
        <v>0</v>
      </c>
      <c r="AK73">
        <v>0.61394481840951787</v>
      </c>
      <c r="AL73">
        <v>0</v>
      </c>
      <c r="AM73">
        <v>0.37318473074514708</v>
      </c>
      <c r="AN73">
        <v>1.3298352222917972E-2</v>
      </c>
      <c r="AO73">
        <v>0</v>
      </c>
      <c r="AP73">
        <v>0</v>
      </c>
      <c r="AQ73">
        <v>1.7824062216656231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77.75153203924026</v>
      </c>
      <c r="BA73">
        <v>3.8657247300213129</v>
      </c>
      <c r="BB73">
        <f t="shared" si="1"/>
        <v>88.615728141302014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1.4297560026021998</v>
      </c>
      <c r="M74">
        <v>2.3689834478031955</v>
      </c>
      <c r="N74">
        <v>2.5150678490690495</v>
      </c>
      <c r="O74">
        <v>1.398173653042772</v>
      </c>
      <c r="P74">
        <v>0</v>
      </c>
      <c r="Q74">
        <v>0</v>
      </c>
      <c r="R74">
        <v>0</v>
      </c>
      <c r="S74">
        <v>0</v>
      </c>
      <c r="T74">
        <v>0.56309747443122526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0.36929620538509705</v>
      </c>
      <c r="AC74">
        <v>0.46427129826758495</v>
      </c>
      <c r="AD74">
        <v>0.21055527676894176</v>
      </c>
      <c r="AE74">
        <v>0</v>
      </c>
      <c r="AF74">
        <v>0.35017036088499259</v>
      </c>
      <c r="AG74">
        <v>1.178284838134001</v>
      </c>
      <c r="AH74">
        <v>1.5068800040701313</v>
      </c>
      <c r="AI74">
        <v>0</v>
      </c>
      <c r="AJ74">
        <v>0</v>
      </c>
      <c r="AK74">
        <v>0.61394481840951787</v>
      </c>
      <c r="AL74">
        <v>0</v>
      </c>
      <c r="AM74">
        <v>0.37318473074514708</v>
      </c>
      <c r="AN74">
        <v>1.3298352222917972E-2</v>
      </c>
      <c r="AO74">
        <v>0</v>
      </c>
      <c r="AP74">
        <v>0</v>
      </c>
      <c r="AQ74">
        <v>1.7824062216656231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77.739470882905451</v>
      </c>
      <c r="BA74">
        <v>3.8822519712058421</v>
      </c>
      <c r="BB74">
        <f t="shared" si="1"/>
        <v>88.994589445201996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1.4297560026021998</v>
      </c>
      <c r="M75">
        <v>2.3689834478031955</v>
      </c>
      <c r="N75">
        <v>2.5150678490690495</v>
      </c>
      <c r="O75">
        <v>1.398173653042772</v>
      </c>
      <c r="P75">
        <v>0</v>
      </c>
      <c r="Q75">
        <v>0</v>
      </c>
      <c r="R75">
        <v>0</v>
      </c>
      <c r="S75">
        <v>0</v>
      </c>
      <c r="T75">
        <v>0.56309747443122526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0.744621762680025</v>
      </c>
      <c r="AC75">
        <v>0.46427129826758495</v>
      </c>
      <c r="AD75">
        <v>0.42111055353788351</v>
      </c>
      <c r="AE75">
        <v>0</v>
      </c>
      <c r="AF75">
        <v>0.53379629513671467</v>
      </c>
      <c r="AG75">
        <v>1.178284838134001</v>
      </c>
      <c r="AH75">
        <v>1.5068800040701313</v>
      </c>
      <c r="AI75">
        <v>0</v>
      </c>
      <c r="AJ75">
        <v>0</v>
      </c>
      <c r="AK75">
        <v>0.61394481840951787</v>
      </c>
      <c r="AL75">
        <v>0</v>
      </c>
      <c r="AM75">
        <v>0.37318473074514708</v>
      </c>
      <c r="AN75">
        <v>1.3298352222917972E-2</v>
      </c>
      <c r="AO75">
        <v>0</v>
      </c>
      <c r="AP75">
        <v>0</v>
      </c>
      <c r="AQ75">
        <v>1.6352350657482779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78.263963681903562</v>
      </c>
      <c r="BA75">
        <v>3.9301893988022059</v>
      </c>
      <c r="BB75">
        <f t="shared" si="1"/>
        <v>90.093480429002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1.4297560026021998</v>
      </c>
      <c r="M76">
        <v>2.3689834478031955</v>
      </c>
      <c r="N76">
        <v>2.5150678490690495</v>
      </c>
      <c r="O76">
        <v>1.398173653042772</v>
      </c>
      <c r="P76">
        <v>0</v>
      </c>
      <c r="Q76">
        <v>0</v>
      </c>
      <c r="R76">
        <v>0</v>
      </c>
      <c r="S76">
        <v>0</v>
      </c>
      <c r="T76">
        <v>0.56309747443122526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1.1169326299311209</v>
      </c>
      <c r="AC76">
        <v>0.46427129826758495</v>
      </c>
      <c r="AD76">
        <v>0.63166583030682533</v>
      </c>
      <c r="AE76">
        <v>0</v>
      </c>
      <c r="AF76">
        <v>0.74731481319140036</v>
      </c>
      <c r="AG76">
        <v>1.178284838134001</v>
      </c>
      <c r="AH76">
        <v>2.0091733459611771</v>
      </c>
      <c r="AI76">
        <v>0</v>
      </c>
      <c r="AJ76">
        <v>0</v>
      </c>
      <c r="AK76">
        <v>0.61394481840951787</v>
      </c>
      <c r="AL76">
        <v>0</v>
      </c>
      <c r="AM76">
        <v>0.37318473074514708</v>
      </c>
      <c r="AN76">
        <v>1.3298352222917972E-2</v>
      </c>
      <c r="AO76">
        <v>0</v>
      </c>
      <c r="AP76">
        <v>0</v>
      </c>
      <c r="AQ76">
        <v>1.7824062216656231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79.204281987059062</v>
      </c>
      <c r="BA76">
        <v>4.0299311988408277</v>
      </c>
      <c r="BB76">
        <f t="shared" si="1"/>
        <v>92.379906094001996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1.4297560026021998</v>
      </c>
      <c r="M77">
        <v>2.3689834478031955</v>
      </c>
      <c r="N77">
        <v>2.5150678490690495</v>
      </c>
      <c r="O77">
        <v>1.398173653042772</v>
      </c>
      <c r="P77">
        <v>0</v>
      </c>
      <c r="Q77">
        <v>0</v>
      </c>
      <c r="R77">
        <v>0</v>
      </c>
      <c r="S77">
        <v>0</v>
      </c>
      <c r="T77">
        <v>0.56309747443122526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1.1169326299311209</v>
      </c>
      <c r="AC77">
        <v>0.46427129826758495</v>
      </c>
      <c r="AD77">
        <v>0.63166583030682533</v>
      </c>
      <c r="AE77">
        <v>0</v>
      </c>
      <c r="AF77">
        <v>0.74731481319140036</v>
      </c>
      <c r="AG77">
        <v>1.178284838134001</v>
      </c>
      <c r="AH77">
        <v>2.5114666662492171</v>
      </c>
      <c r="AI77">
        <v>0</v>
      </c>
      <c r="AJ77">
        <v>0</v>
      </c>
      <c r="AK77">
        <v>0.61394481840951787</v>
      </c>
      <c r="AL77">
        <v>0</v>
      </c>
      <c r="AM77">
        <v>0.37318473074514708</v>
      </c>
      <c r="AN77">
        <v>1.3298352222917972E-2</v>
      </c>
      <c r="AO77">
        <v>0</v>
      </c>
      <c r="AP77">
        <v>0</v>
      </c>
      <c r="AQ77">
        <v>1.7824062216656231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79.398550407013147</v>
      </c>
      <c r="BA77">
        <v>4.0590474795829508</v>
      </c>
      <c r="BB77">
        <f t="shared" si="1"/>
        <v>93.047351553501983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1.4297560026021998</v>
      </c>
      <c r="M78">
        <v>2.3689834478031955</v>
      </c>
      <c r="N78">
        <v>2.5150678490690495</v>
      </c>
      <c r="O78">
        <v>1.398173653042772</v>
      </c>
      <c r="P78">
        <v>0</v>
      </c>
      <c r="Q78">
        <v>0</v>
      </c>
      <c r="R78">
        <v>0</v>
      </c>
      <c r="S78">
        <v>0</v>
      </c>
      <c r="T78">
        <v>0.56309747443122526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1.1169326299311209</v>
      </c>
      <c r="AC78">
        <v>0.46427129826758495</v>
      </c>
      <c r="AD78">
        <v>0.63166583030682533</v>
      </c>
      <c r="AE78">
        <v>0</v>
      </c>
      <c r="AF78">
        <v>0.74731481319140036</v>
      </c>
      <c r="AG78">
        <v>1.178284838134001</v>
      </c>
      <c r="AH78">
        <v>2.5114666662492171</v>
      </c>
      <c r="AI78">
        <v>0</v>
      </c>
      <c r="AJ78">
        <v>0</v>
      </c>
      <c r="AK78">
        <v>0.61394481840951787</v>
      </c>
      <c r="AL78">
        <v>0</v>
      </c>
      <c r="AM78">
        <v>0.37318473074514708</v>
      </c>
      <c r="AN78">
        <v>1.3298352222917972E-2</v>
      </c>
      <c r="AO78">
        <v>0</v>
      </c>
      <c r="AP78">
        <v>0</v>
      </c>
      <c r="AQ78">
        <v>1.7824062216656231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79.555093926111454</v>
      </c>
      <c r="BA78">
        <v>4.0655909986812517</v>
      </c>
      <c r="BB78">
        <f t="shared" si="1"/>
        <v>93.197351553501989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1.4297560026021998</v>
      </c>
      <c r="M79">
        <v>2.3689834478031955</v>
      </c>
      <c r="N79">
        <v>2.5150678490690495</v>
      </c>
      <c r="O79">
        <v>1.398173653042772</v>
      </c>
      <c r="P79">
        <v>0</v>
      </c>
      <c r="Q79">
        <v>0</v>
      </c>
      <c r="R79">
        <v>0</v>
      </c>
      <c r="S79">
        <v>0</v>
      </c>
      <c r="T79">
        <v>0.56309747443122526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1.1169326299311209</v>
      </c>
      <c r="AC79">
        <v>0.46427129826758495</v>
      </c>
      <c r="AD79">
        <v>0.63166583030682533</v>
      </c>
      <c r="AE79">
        <v>0</v>
      </c>
      <c r="AF79">
        <v>0.74731481319140036</v>
      </c>
      <c r="AG79">
        <v>1.178284838134001</v>
      </c>
      <c r="AH79">
        <v>2.5114666662492171</v>
      </c>
      <c r="AI79">
        <v>0</v>
      </c>
      <c r="AJ79">
        <v>0</v>
      </c>
      <c r="AK79">
        <v>0.61394481840951787</v>
      </c>
      <c r="AL79">
        <v>0</v>
      </c>
      <c r="AM79">
        <v>0.37318473074514708</v>
      </c>
      <c r="AN79">
        <v>1.3298352222917972E-2</v>
      </c>
      <c r="AO79">
        <v>0</v>
      </c>
      <c r="AP79">
        <v>0</v>
      </c>
      <c r="AQ79">
        <v>1.7824062216656231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79.429168232101858</v>
      </c>
      <c r="BA79">
        <v>4.0603273046716524</v>
      </c>
      <c r="BB79">
        <f t="shared" si="1"/>
        <v>93.076689553502007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1.4297560026021998</v>
      </c>
      <c r="M80">
        <v>2.3689834478031955</v>
      </c>
      <c r="N80">
        <v>2.5150678490690495</v>
      </c>
      <c r="O80">
        <v>1.398173653042772</v>
      </c>
      <c r="P80">
        <v>0</v>
      </c>
      <c r="Q80">
        <v>0</v>
      </c>
      <c r="R80">
        <v>0</v>
      </c>
      <c r="S80">
        <v>0</v>
      </c>
      <c r="T80">
        <v>0.56309747443122526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1.1169326299311209</v>
      </c>
      <c r="AC80">
        <v>0.46427129826758495</v>
      </c>
      <c r="AD80">
        <v>0.42111055353788351</v>
      </c>
      <c r="AE80">
        <v>0</v>
      </c>
      <c r="AF80">
        <v>0.74731481319140036</v>
      </c>
      <c r="AG80">
        <v>1.178284838134001</v>
      </c>
      <c r="AH80">
        <v>2.0091733459611771</v>
      </c>
      <c r="AI80">
        <v>0</v>
      </c>
      <c r="AJ80">
        <v>0</v>
      </c>
      <c r="AK80">
        <v>0.61394481840951787</v>
      </c>
      <c r="AL80">
        <v>0</v>
      </c>
      <c r="AM80">
        <v>0.37318473074514708</v>
      </c>
      <c r="AN80">
        <v>1.3298352222917972E-2</v>
      </c>
      <c r="AO80">
        <v>0</v>
      </c>
      <c r="AP80">
        <v>0</v>
      </c>
      <c r="AQ80">
        <v>1.7824062216656231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79.013179920684621</v>
      </c>
      <c r="BA80">
        <v>4.013141921897434</v>
      </c>
      <c r="BB80">
        <f t="shared" si="1"/>
        <v>91.995038027802011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1.4297560026021998</v>
      </c>
      <c r="M81">
        <v>2.3689834478031955</v>
      </c>
      <c r="N81">
        <v>2.5150678490690495</v>
      </c>
      <c r="O81">
        <v>1.398173653042772</v>
      </c>
      <c r="P81">
        <v>0</v>
      </c>
      <c r="Q81">
        <v>0</v>
      </c>
      <c r="R81">
        <v>0</v>
      </c>
      <c r="S81">
        <v>0</v>
      </c>
      <c r="T81">
        <v>0.56309747443122526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0.744621762680025</v>
      </c>
      <c r="AC81">
        <v>0.23190677729075349</v>
      </c>
      <c r="AD81">
        <v>0.21055527676894176</v>
      </c>
      <c r="AE81">
        <v>0</v>
      </c>
      <c r="AF81">
        <v>0.5466074149446879</v>
      </c>
      <c r="AG81">
        <v>1.178284838134001</v>
      </c>
      <c r="AH81">
        <v>1.6268610018785219</v>
      </c>
      <c r="AI81">
        <v>0</v>
      </c>
      <c r="AJ81">
        <v>0</v>
      </c>
      <c r="AK81">
        <v>0.61394481840951787</v>
      </c>
      <c r="AL81">
        <v>0</v>
      </c>
      <c r="AM81">
        <v>0.24929345157587146</v>
      </c>
      <c r="AN81">
        <v>1.3298352222917972E-2</v>
      </c>
      <c r="AO81">
        <v>0</v>
      </c>
      <c r="AP81">
        <v>0</v>
      </c>
      <c r="AQ81">
        <v>1.3368046662492172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78.556210603214353</v>
      </c>
      <c r="BA81">
        <v>3.9117889369152574</v>
      </c>
      <c r="BB81">
        <f t="shared" si="1"/>
        <v>89.671678453401995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1.4297560026021998</v>
      </c>
      <c r="M82">
        <v>2.3689834478031955</v>
      </c>
      <c r="N82">
        <v>2.5150678490690495</v>
      </c>
      <c r="O82">
        <v>1.398173653042772</v>
      </c>
      <c r="P82">
        <v>0</v>
      </c>
      <c r="Q82">
        <v>0</v>
      </c>
      <c r="R82">
        <v>0</v>
      </c>
      <c r="S82">
        <v>0</v>
      </c>
      <c r="T82">
        <v>0.56309747443122526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9.4208218534752641E-2</v>
      </c>
      <c r="AC82">
        <v>0.23190677729075349</v>
      </c>
      <c r="AD82">
        <v>0.21055527676894176</v>
      </c>
      <c r="AE82">
        <v>0</v>
      </c>
      <c r="AF82">
        <v>0.5466074149446879</v>
      </c>
      <c r="AG82">
        <v>1.178284838134001</v>
      </c>
      <c r="AH82">
        <v>1.2201457514088916</v>
      </c>
      <c r="AI82">
        <v>0</v>
      </c>
      <c r="AJ82">
        <v>0</v>
      </c>
      <c r="AK82">
        <v>0.61394481840951787</v>
      </c>
      <c r="AL82">
        <v>0</v>
      </c>
      <c r="AM82">
        <v>0.12464671394280942</v>
      </c>
      <c r="AN82">
        <v>1.3298352222917972E-2</v>
      </c>
      <c r="AO82">
        <v>0</v>
      </c>
      <c r="AP82">
        <v>0</v>
      </c>
      <c r="AQ82">
        <v>0.44560155541640578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78.220728449175539</v>
      </c>
      <c r="BA82">
        <v>3.811115275595657</v>
      </c>
      <c r="BB82">
        <f t="shared" si="1"/>
        <v>87.363891317602011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1.4297560026021998</v>
      </c>
      <c r="M83">
        <v>2.3689834478031955</v>
      </c>
      <c r="N83">
        <v>2.5150678490690495</v>
      </c>
      <c r="O83">
        <v>1.398173653042772</v>
      </c>
      <c r="P83">
        <v>0</v>
      </c>
      <c r="Q83">
        <v>0</v>
      </c>
      <c r="R83">
        <v>0</v>
      </c>
      <c r="S83">
        <v>0</v>
      </c>
      <c r="T83">
        <v>0.56309747443122526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9.4208218534752641E-2</v>
      </c>
      <c r="AC83">
        <v>0.23190677729075349</v>
      </c>
      <c r="AD83">
        <v>0.21055527676894176</v>
      </c>
      <c r="AE83">
        <v>0</v>
      </c>
      <c r="AF83">
        <v>0.5466074149446879</v>
      </c>
      <c r="AG83">
        <v>1.178284838134001</v>
      </c>
      <c r="AH83">
        <v>0.81343050093926095</v>
      </c>
      <c r="AI83">
        <v>0</v>
      </c>
      <c r="AJ83">
        <v>0</v>
      </c>
      <c r="AK83">
        <v>0.61394481840951787</v>
      </c>
      <c r="AL83">
        <v>0</v>
      </c>
      <c r="AM83">
        <v>0.12464671394280942</v>
      </c>
      <c r="AN83">
        <v>1.3298352222917972E-2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78.094370695053229</v>
      </c>
      <c r="BA83">
        <v>3.7702066789873125</v>
      </c>
      <c r="BB83">
        <f t="shared" si="1"/>
        <v>86.426125354202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1.4297560026021998</v>
      </c>
      <c r="M84">
        <v>2.3689834478031955</v>
      </c>
      <c r="N84">
        <v>2.5150678490690495</v>
      </c>
      <c r="O84">
        <v>1.398173653042772</v>
      </c>
      <c r="P84">
        <v>0</v>
      </c>
      <c r="Q84">
        <v>0</v>
      </c>
      <c r="R84">
        <v>0</v>
      </c>
      <c r="S84">
        <v>0</v>
      </c>
      <c r="T84">
        <v>0.56309747443122526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9.4208218534752641E-2</v>
      </c>
      <c r="AC84">
        <v>0.23190677729075349</v>
      </c>
      <c r="AD84">
        <v>0</v>
      </c>
      <c r="AE84">
        <v>0</v>
      </c>
      <c r="AF84">
        <v>0.5466074149446879</v>
      </c>
      <c r="AG84">
        <v>1.178284838134001</v>
      </c>
      <c r="AH84">
        <v>0.64261009142141501</v>
      </c>
      <c r="AI84">
        <v>0</v>
      </c>
      <c r="AJ84">
        <v>0</v>
      </c>
      <c r="AK84">
        <v>0.61394481840951787</v>
      </c>
      <c r="AL84">
        <v>0</v>
      </c>
      <c r="AM84">
        <v>0.12464671394280942</v>
      </c>
      <c r="AN84">
        <v>1.3298352222917972E-2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77.932872051763724</v>
      </c>
      <c r="BA84">
        <v>3.7475145320110177</v>
      </c>
      <c r="BB84">
        <f t="shared" si="1"/>
        <v>85.90594317160199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1.4297560026021998</v>
      </c>
      <c r="M85">
        <v>2.3689834478031955</v>
      </c>
      <c r="N85">
        <v>2.5150678490690495</v>
      </c>
      <c r="O85">
        <v>1.398173653042772</v>
      </c>
      <c r="P85">
        <v>0</v>
      </c>
      <c r="Q85">
        <v>0</v>
      </c>
      <c r="R85">
        <v>0</v>
      </c>
      <c r="S85">
        <v>0</v>
      </c>
      <c r="T85">
        <v>0.56309747443122526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9.4208218534752641E-2</v>
      </c>
      <c r="AC85">
        <v>0.23190677729075349</v>
      </c>
      <c r="AD85">
        <v>0</v>
      </c>
      <c r="AE85">
        <v>0</v>
      </c>
      <c r="AF85">
        <v>0.5466074149446879</v>
      </c>
      <c r="AG85">
        <v>1.178284838134001</v>
      </c>
      <c r="AH85">
        <v>0.40671525046963047</v>
      </c>
      <c r="AI85">
        <v>0</v>
      </c>
      <c r="AJ85">
        <v>0</v>
      </c>
      <c r="AK85">
        <v>0.61394481840951787</v>
      </c>
      <c r="AL85">
        <v>0</v>
      </c>
      <c r="AM85">
        <v>0.12464671394280942</v>
      </c>
      <c r="AN85">
        <v>1.3298352222917972E-2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77.842777082028803</v>
      </c>
      <c r="BA85">
        <v>3.7338881579243193</v>
      </c>
      <c r="BB85">
        <f t="shared" si="1"/>
        <v>85.59357973500201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1.4297560026021998</v>
      </c>
      <c r="M86">
        <v>2.3689834478031955</v>
      </c>
      <c r="N86">
        <v>2.5150678490690495</v>
      </c>
      <c r="O86">
        <v>1.398173653042772</v>
      </c>
      <c r="P86">
        <v>0</v>
      </c>
      <c r="Q86">
        <v>0</v>
      </c>
      <c r="R86">
        <v>0</v>
      </c>
      <c r="S86">
        <v>0</v>
      </c>
      <c r="T86">
        <v>0.56309747443122526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9.4208218534752641E-2</v>
      </c>
      <c r="AC86">
        <v>0.23190677729075349</v>
      </c>
      <c r="AD86">
        <v>0</v>
      </c>
      <c r="AE86">
        <v>0</v>
      </c>
      <c r="AF86">
        <v>0.5466074149446879</v>
      </c>
      <c r="AG86">
        <v>1.178284838134001</v>
      </c>
      <c r="AH86">
        <v>0.40671525046963047</v>
      </c>
      <c r="AI86">
        <v>0</v>
      </c>
      <c r="AJ86">
        <v>0</v>
      </c>
      <c r="AK86">
        <v>0.61394481840951787</v>
      </c>
      <c r="AL86">
        <v>0</v>
      </c>
      <c r="AM86">
        <v>0.12464671394280942</v>
      </c>
      <c r="AN86">
        <v>1.3298352222917972E-2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77.842777082028803</v>
      </c>
      <c r="BA86">
        <v>3.7338881579243193</v>
      </c>
      <c r="BB86">
        <f t="shared" si="1"/>
        <v>85.59357973500201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1.4297560026021998</v>
      </c>
      <c r="M87">
        <v>2.3689834478031955</v>
      </c>
      <c r="N87">
        <v>2.5150678490690495</v>
      </c>
      <c r="O87">
        <v>1.398173653042772</v>
      </c>
      <c r="P87">
        <v>0</v>
      </c>
      <c r="Q87">
        <v>0</v>
      </c>
      <c r="R87">
        <v>0</v>
      </c>
      <c r="S87">
        <v>0</v>
      </c>
      <c r="T87">
        <v>0.56309747443122526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9.4208218534752641E-2</v>
      </c>
      <c r="AC87">
        <v>0.23190677729075349</v>
      </c>
      <c r="AD87">
        <v>0</v>
      </c>
      <c r="AE87">
        <v>0</v>
      </c>
      <c r="AF87">
        <v>0.5466074149446879</v>
      </c>
      <c r="AG87">
        <v>1.178284838134001</v>
      </c>
      <c r="AH87">
        <v>0</v>
      </c>
      <c r="AI87">
        <v>0</v>
      </c>
      <c r="AJ87">
        <v>0</v>
      </c>
      <c r="AK87">
        <v>0.61394481840951787</v>
      </c>
      <c r="AL87">
        <v>0</v>
      </c>
      <c r="AM87">
        <v>0.12464671394280942</v>
      </c>
      <c r="AN87">
        <v>1.3298352222917972E-2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77.685109580463362</v>
      </c>
      <c r="BA87">
        <v>3.7102969588892476</v>
      </c>
      <c r="BB87">
        <f t="shared" si="1"/>
        <v>85.052788182002004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1.4297560026021998</v>
      </c>
      <c r="M88">
        <v>2.3689834478031955</v>
      </c>
      <c r="N88">
        <v>2.5150678490690495</v>
      </c>
      <c r="O88">
        <v>1.398173653042772</v>
      </c>
      <c r="P88">
        <v>0</v>
      </c>
      <c r="Q88">
        <v>0</v>
      </c>
      <c r="R88">
        <v>0</v>
      </c>
      <c r="S88">
        <v>0</v>
      </c>
      <c r="T88">
        <v>0.56309747443122526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9.4208218534752641E-2</v>
      </c>
      <c r="AC88">
        <v>0.23190677729075349</v>
      </c>
      <c r="AD88">
        <v>0</v>
      </c>
      <c r="AE88">
        <v>0</v>
      </c>
      <c r="AF88">
        <v>0.5466074149446879</v>
      </c>
      <c r="AG88">
        <v>1.178284838134001</v>
      </c>
      <c r="AH88">
        <v>0</v>
      </c>
      <c r="AI88">
        <v>0</v>
      </c>
      <c r="AJ88">
        <v>0</v>
      </c>
      <c r="AK88">
        <v>0.61394481840951787</v>
      </c>
      <c r="AL88">
        <v>0</v>
      </c>
      <c r="AM88">
        <v>0.12464671394280942</v>
      </c>
      <c r="AN88">
        <v>1.3298352222917972E-2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77.685109580463362</v>
      </c>
      <c r="BA88">
        <v>3.7102969588892476</v>
      </c>
      <c r="BB88">
        <f t="shared" si="1"/>
        <v>85.052788182002004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1.4297560026021998</v>
      </c>
      <c r="M89">
        <v>2.3689834478031955</v>
      </c>
      <c r="N89">
        <v>2.5150678490690495</v>
      </c>
      <c r="O89">
        <v>1.398173653042772</v>
      </c>
      <c r="P89">
        <v>0</v>
      </c>
      <c r="Q89">
        <v>0</v>
      </c>
      <c r="R89">
        <v>0</v>
      </c>
      <c r="S89">
        <v>0</v>
      </c>
      <c r="T89">
        <v>0.56309747443122526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9.4208218534752641E-2</v>
      </c>
      <c r="AC89">
        <v>0.23190677729075349</v>
      </c>
      <c r="AD89">
        <v>0</v>
      </c>
      <c r="AE89">
        <v>0</v>
      </c>
      <c r="AF89">
        <v>0.5466074149446879</v>
      </c>
      <c r="AG89">
        <v>1.178284838134001</v>
      </c>
      <c r="AH89">
        <v>0</v>
      </c>
      <c r="AI89">
        <v>0</v>
      </c>
      <c r="AJ89">
        <v>0</v>
      </c>
      <c r="AK89">
        <v>0.61394481840951787</v>
      </c>
      <c r="AL89">
        <v>0</v>
      </c>
      <c r="AM89">
        <v>0.12464671394280942</v>
      </c>
      <c r="AN89">
        <v>1.3298352222917972E-2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77.69554581506992</v>
      </c>
      <c r="BA89">
        <v>3.710733193495801</v>
      </c>
      <c r="BB89">
        <f t="shared" si="1"/>
        <v>85.062788182002009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1.4297560026021998</v>
      </c>
      <c r="M90">
        <v>2.3689834478031955</v>
      </c>
      <c r="N90">
        <v>2.5150678490690495</v>
      </c>
      <c r="O90">
        <v>1.398173653042772</v>
      </c>
      <c r="P90">
        <v>0</v>
      </c>
      <c r="Q90">
        <v>0</v>
      </c>
      <c r="R90">
        <v>0</v>
      </c>
      <c r="S90">
        <v>0</v>
      </c>
      <c r="T90">
        <v>0.56309747443122526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9.4208218534752641E-2</v>
      </c>
      <c r="AC90">
        <v>0.23190677729075349</v>
      </c>
      <c r="AD90">
        <v>0</v>
      </c>
      <c r="AE90">
        <v>0</v>
      </c>
      <c r="AF90">
        <v>0.5466074149446879</v>
      </c>
      <c r="AG90">
        <v>1.178284838134001</v>
      </c>
      <c r="AH90">
        <v>0</v>
      </c>
      <c r="AI90">
        <v>0</v>
      </c>
      <c r="AJ90">
        <v>0</v>
      </c>
      <c r="AK90">
        <v>0.61394481840951787</v>
      </c>
      <c r="AL90">
        <v>0</v>
      </c>
      <c r="AM90">
        <v>0.12464671394280942</v>
      </c>
      <c r="AN90">
        <v>1.3298352222917972E-2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77.69554581506992</v>
      </c>
      <c r="BA90">
        <v>3.710733193495801</v>
      </c>
      <c r="BB90">
        <f t="shared" si="1"/>
        <v>85.062788182002009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1.4297560026021998</v>
      </c>
      <c r="M91">
        <v>2.3689834478031955</v>
      </c>
      <c r="N91">
        <v>2.5150678490690495</v>
      </c>
      <c r="O91">
        <v>1.398173653042772</v>
      </c>
      <c r="P91">
        <v>0</v>
      </c>
      <c r="Q91">
        <v>0</v>
      </c>
      <c r="R91">
        <v>0</v>
      </c>
      <c r="S91">
        <v>0.17738286410750537</v>
      </c>
      <c r="T91">
        <v>0.56309747443122526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9.4208218534752641E-2</v>
      </c>
      <c r="AC91">
        <v>0.23190677729075349</v>
      </c>
      <c r="AD91">
        <v>0</v>
      </c>
      <c r="AE91">
        <v>0</v>
      </c>
      <c r="AF91">
        <v>0.35017036088499259</v>
      </c>
      <c r="AG91">
        <v>1.178284838134001</v>
      </c>
      <c r="AH91">
        <v>0</v>
      </c>
      <c r="AI91">
        <v>0</v>
      </c>
      <c r="AJ91">
        <v>0</v>
      </c>
      <c r="AK91">
        <v>0.61394481840951787</v>
      </c>
      <c r="AL91">
        <v>0</v>
      </c>
      <c r="AM91">
        <v>0.12464671394280942</v>
      </c>
      <c r="AN91">
        <v>1.3298352222917972E-2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77.73729075349614</v>
      </c>
      <c r="BA91">
        <v>3.7116816667820132</v>
      </c>
      <c r="BB91">
        <f t="shared" si="1"/>
        <v>85.084530457189814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1.4297560026021998</v>
      </c>
      <c r="M92">
        <v>2.3689834478031955</v>
      </c>
      <c r="N92">
        <v>2.5150678490690495</v>
      </c>
      <c r="O92">
        <v>1.398173653042772</v>
      </c>
      <c r="P92">
        <v>0</v>
      </c>
      <c r="Q92">
        <v>0</v>
      </c>
      <c r="R92">
        <v>0</v>
      </c>
      <c r="S92">
        <v>0</v>
      </c>
      <c r="T92">
        <v>0.56309747443122526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9.4208218534752641E-2</v>
      </c>
      <c r="AC92">
        <v>0.23190677729075349</v>
      </c>
      <c r="AD92">
        <v>0</v>
      </c>
      <c r="AE92">
        <v>0</v>
      </c>
      <c r="AF92">
        <v>0.35017036088499259</v>
      </c>
      <c r="AG92">
        <v>1.178284838134001</v>
      </c>
      <c r="AH92">
        <v>0</v>
      </c>
      <c r="AI92">
        <v>0</v>
      </c>
      <c r="AJ92">
        <v>0</v>
      </c>
      <c r="AK92">
        <v>0.61394481840951787</v>
      </c>
      <c r="AL92">
        <v>0</v>
      </c>
      <c r="AM92">
        <v>0.12464671394280942</v>
      </c>
      <c r="AN92">
        <v>1.3298352222917972E-2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77.758163222709243</v>
      </c>
      <c r="BA92">
        <v>3.7051395322754264</v>
      </c>
      <c r="BB92">
        <f t="shared" si="1"/>
        <v>84.934562196802005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1.4297560026021998</v>
      </c>
      <c r="M93">
        <v>2.3689834478031955</v>
      </c>
      <c r="N93">
        <v>2.5150678490690495</v>
      </c>
      <c r="O93">
        <v>1.398173653042772</v>
      </c>
      <c r="P93">
        <v>0</v>
      </c>
      <c r="Q93">
        <v>0</v>
      </c>
      <c r="R93">
        <v>0</v>
      </c>
      <c r="S93">
        <v>0</v>
      </c>
      <c r="T93">
        <v>0.56309747443122526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9.4208218534752641E-2</v>
      </c>
      <c r="AC93">
        <v>3.6616854518889581E-2</v>
      </c>
      <c r="AD93">
        <v>0</v>
      </c>
      <c r="AE93">
        <v>0</v>
      </c>
      <c r="AF93">
        <v>0.35017036088499259</v>
      </c>
      <c r="AG93">
        <v>1.178284838134001</v>
      </c>
      <c r="AH93">
        <v>0</v>
      </c>
      <c r="AI93">
        <v>0</v>
      </c>
      <c r="AJ93">
        <v>0</v>
      </c>
      <c r="AK93">
        <v>0.61394481840951787</v>
      </c>
      <c r="AL93">
        <v>0</v>
      </c>
      <c r="AM93">
        <v>0.12464671394280942</v>
      </c>
      <c r="AN93">
        <v>1.3298352222917972E-2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77.758163222709243</v>
      </c>
      <c r="BA93">
        <v>3.6969764135035623</v>
      </c>
      <c r="BB93">
        <f t="shared" si="1"/>
        <v>84.747435392802004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1.4297560026021998</v>
      </c>
      <c r="M94">
        <v>2.3689834478031955</v>
      </c>
      <c r="N94">
        <v>2.5150678490690495</v>
      </c>
      <c r="O94">
        <v>1.398173653042772</v>
      </c>
      <c r="P94">
        <v>0</v>
      </c>
      <c r="Q94">
        <v>0</v>
      </c>
      <c r="R94">
        <v>0</v>
      </c>
      <c r="S94">
        <v>0</v>
      </c>
      <c r="T94">
        <v>0.56309747443122526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0.35017036088499259</v>
      </c>
      <c r="AG94">
        <v>1.178284838134001</v>
      </c>
      <c r="AH94">
        <v>0</v>
      </c>
      <c r="AI94">
        <v>0</v>
      </c>
      <c r="AJ94">
        <v>0</v>
      </c>
      <c r="AK94">
        <v>0.61394481840951787</v>
      </c>
      <c r="AL94">
        <v>0</v>
      </c>
      <c r="AM94">
        <v>0.12464671394280942</v>
      </c>
      <c r="AN94">
        <v>1.3298352222917972E-2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77.705982049676479</v>
      </c>
      <c r="BA94">
        <v>3.6893267524171529</v>
      </c>
      <c r="BB94">
        <f t="shared" si="1"/>
        <v>84.572078807802001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1.4297560026021998</v>
      </c>
      <c r="M95">
        <v>2.3689834478031955</v>
      </c>
      <c r="N95">
        <v>2.5150678490690495</v>
      </c>
      <c r="O95">
        <v>1.398173653042772</v>
      </c>
      <c r="P95">
        <v>0</v>
      </c>
      <c r="Q95">
        <v>0</v>
      </c>
      <c r="R95">
        <v>0</v>
      </c>
      <c r="S95">
        <v>0</v>
      </c>
      <c r="T95">
        <v>0.56309747443122526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0.17935554644124399</v>
      </c>
      <c r="AG95">
        <v>1.178284838134001</v>
      </c>
      <c r="AH95">
        <v>0</v>
      </c>
      <c r="AI95">
        <v>0</v>
      </c>
      <c r="AJ95">
        <v>0</v>
      </c>
      <c r="AK95">
        <v>0.61394481840951787</v>
      </c>
      <c r="AL95">
        <v>0</v>
      </c>
      <c r="AM95">
        <v>0.12464671394280942</v>
      </c>
      <c r="AN95">
        <v>1.3298352222917972E-2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77.705982049676479</v>
      </c>
      <c r="BA95">
        <v>3.6821866931734046</v>
      </c>
      <c r="BB95">
        <f t="shared" si="1"/>
        <v>84.408404052602009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1.4297560026021998</v>
      </c>
      <c r="M96">
        <v>2.3689834478031955</v>
      </c>
      <c r="N96">
        <v>2.5150678490690495</v>
      </c>
      <c r="O96">
        <v>1.398173653042772</v>
      </c>
      <c r="P96">
        <v>0</v>
      </c>
      <c r="Q96">
        <v>0.18791075685145522</v>
      </c>
      <c r="R96">
        <v>0</v>
      </c>
      <c r="S96">
        <v>0.16695097845276999</v>
      </c>
      <c r="T96">
        <v>0.56309747443122526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0.17935554644124399</v>
      </c>
      <c r="AG96">
        <v>1.178284838134001</v>
      </c>
      <c r="AH96">
        <v>0</v>
      </c>
      <c r="AI96">
        <v>0</v>
      </c>
      <c r="AJ96">
        <v>0</v>
      </c>
      <c r="AK96">
        <v>0.61394481840951787</v>
      </c>
      <c r="AL96">
        <v>0</v>
      </c>
      <c r="AM96">
        <v>0.12464671394280942</v>
      </c>
      <c r="AN96">
        <v>1.3298352222917972E-2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77.705982049676479</v>
      </c>
      <c r="BA96">
        <v>3.6970199137091209</v>
      </c>
      <c r="BB96">
        <f t="shared" si="1"/>
        <v>84.7484325673705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1.4297560026021998</v>
      </c>
      <c r="M97">
        <v>2.3689834478031955</v>
      </c>
      <c r="N97">
        <v>2.5150678490690495</v>
      </c>
      <c r="O97">
        <v>1.398173653042772</v>
      </c>
      <c r="P97">
        <v>0</v>
      </c>
      <c r="Q97">
        <v>0.18791075685145522</v>
      </c>
      <c r="R97">
        <v>0</v>
      </c>
      <c r="S97">
        <v>0.16695097845276999</v>
      </c>
      <c r="T97">
        <v>0.56309747443122526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0.1750851804424963</v>
      </c>
      <c r="AG97">
        <v>1.178284838134001</v>
      </c>
      <c r="AH97">
        <v>0</v>
      </c>
      <c r="AI97">
        <v>0</v>
      </c>
      <c r="AJ97">
        <v>0</v>
      </c>
      <c r="AK97">
        <v>0.61394481840951787</v>
      </c>
      <c r="AL97">
        <v>0</v>
      </c>
      <c r="AM97">
        <v>0.12464671394280942</v>
      </c>
      <c r="AN97">
        <v>1.3298352222917972E-2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77.705982049676479</v>
      </c>
      <c r="BA97">
        <v>3.6968414124103735</v>
      </c>
      <c r="BB97">
        <f t="shared" si="1"/>
        <v>84.744340702670513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1.4297560026021998</v>
      </c>
      <c r="M98">
        <v>2.3689834478031955</v>
      </c>
      <c r="N98">
        <v>2.5150678490690495</v>
      </c>
      <c r="O98">
        <v>1.398173653042772</v>
      </c>
      <c r="P98">
        <v>0</v>
      </c>
      <c r="Q98">
        <v>0.18791075685145522</v>
      </c>
      <c r="R98">
        <v>0</v>
      </c>
      <c r="S98">
        <v>0.16695097845276999</v>
      </c>
      <c r="T98">
        <v>0.56309747443122526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0.1750851804424963</v>
      </c>
      <c r="AG98">
        <v>1.178284838134001</v>
      </c>
      <c r="AH98">
        <v>0</v>
      </c>
      <c r="AI98">
        <v>0</v>
      </c>
      <c r="AJ98">
        <v>0</v>
      </c>
      <c r="AK98">
        <v>0.61394481840951787</v>
      </c>
      <c r="AL98">
        <v>0</v>
      </c>
      <c r="AM98">
        <v>0.12464671394280942</v>
      </c>
      <c r="AN98">
        <v>1.3298352222917972E-2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77.705982049676479</v>
      </c>
      <c r="BA98">
        <v>3.6968414124103735</v>
      </c>
      <c r="BB98">
        <f t="shared" si="1"/>
        <v>84.744340702670513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7.6497362258623807E-3</v>
      </c>
      <c r="L99">
        <f t="shared" si="2"/>
        <v>3.4314267816255885E-2</v>
      </c>
      <c r="M99">
        <f t="shared" si="2"/>
        <v>5.6855602747276815E-2</v>
      </c>
      <c r="N99">
        <f t="shared" si="2"/>
        <v>6.0361628377657281E-2</v>
      </c>
      <c r="O99">
        <f t="shared" si="2"/>
        <v>3.355616767302657E-2</v>
      </c>
      <c r="P99">
        <f t="shared" si="2"/>
        <v>0</v>
      </c>
      <c r="Q99">
        <f t="shared" si="2"/>
        <v>1.2473798514733895E-3</v>
      </c>
      <c r="R99">
        <f t="shared" si="2"/>
        <v>2.8578976589487444E-3</v>
      </c>
      <c r="S99">
        <f t="shared" si="2"/>
        <v>1.8162890123428275E-3</v>
      </c>
      <c r="T99">
        <f t="shared" si="2"/>
        <v>1.3514339386349388E-2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5.1867276354101459E-3</v>
      </c>
      <c r="AC99">
        <f t="shared" si="2"/>
        <v>2.9372825453976188E-3</v>
      </c>
      <c r="AD99">
        <f t="shared" si="2"/>
        <v>2.4213856828428299E-3</v>
      </c>
      <c r="AE99">
        <f t="shared" si="2"/>
        <v>0</v>
      </c>
      <c r="AF99">
        <f t="shared" si="2"/>
        <v>6.4482591798163185E-3</v>
      </c>
      <c r="AG99">
        <f t="shared" si="2"/>
        <v>2.8278836115216085E-2</v>
      </c>
      <c r="AH99">
        <f t="shared" si="2"/>
        <v>1.3624960885331877E-2</v>
      </c>
      <c r="AI99">
        <f t="shared" si="2"/>
        <v>6.4060079106658318E-4</v>
      </c>
      <c r="AJ99">
        <f t="shared" si="2"/>
        <v>0</v>
      </c>
      <c r="AK99">
        <f t="shared" si="2"/>
        <v>1.4734675641828392E-2</v>
      </c>
      <c r="AL99">
        <f t="shared" si="2"/>
        <v>0</v>
      </c>
      <c r="AM99">
        <f t="shared" si="2"/>
        <v>7.3116633904195278E-3</v>
      </c>
      <c r="AN99">
        <f t="shared" si="2"/>
        <v>3.0215117788561852E-4</v>
      </c>
      <c r="AO99">
        <f t="shared" si="2"/>
        <v>0</v>
      </c>
      <c r="AP99">
        <f t="shared" si="2"/>
        <v>0</v>
      </c>
      <c r="AQ99">
        <f t="shared" si="2"/>
        <v>1.7935462605510336E-2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1.860278574410352</v>
      </c>
      <c r="BA99">
        <f t="shared" si="2"/>
        <v>9.0801048552269212E-2</v>
      </c>
      <c r="BB99">
        <f t="shared" si="1"/>
        <v>2.0814728402580016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6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11.309813191400544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0.47275019140054297</v>
      </c>
      <c r="BB3">
        <f>SUM(B3:AZ3)-BA3</f>
        <v>10.837063000000001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11.309813191400544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0.47275019140054297</v>
      </c>
      <c r="BB4">
        <f t="shared" ref="BB4:BB67" si="0">SUM(B4:AZ4)-BA4</f>
        <v>10.837063000000001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11.309813191400544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0.47275019140054297</v>
      </c>
      <c r="BB5">
        <f t="shared" si="0"/>
        <v>10.837063000000001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11.309813191400544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0.47275019140054297</v>
      </c>
      <c r="BB6">
        <f t="shared" si="0"/>
        <v>10.837063000000001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11.309813191400544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0.47275019140054297</v>
      </c>
      <c r="BB7">
        <f t="shared" si="0"/>
        <v>10.837063000000001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11.309813191400544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0.47275019140054297</v>
      </c>
      <c r="BB8">
        <f t="shared" si="0"/>
        <v>10.837063000000001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11.309813191400544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0.47275019140054297</v>
      </c>
      <c r="BB9">
        <f t="shared" si="0"/>
        <v>10.837063000000001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11.309813191400544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0.47275019140054297</v>
      </c>
      <c r="BB10">
        <f t="shared" si="0"/>
        <v>10.837063000000001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11.309813191400544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0.47275019140054297</v>
      </c>
      <c r="BB11">
        <f t="shared" si="0"/>
        <v>10.837063000000001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11.309813191400544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0.47275019140054297</v>
      </c>
      <c r="BB12">
        <f t="shared" si="0"/>
        <v>10.837063000000001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10.559227718639114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0.44137571863911518</v>
      </c>
      <c r="BB13">
        <f t="shared" si="0"/>
        <v>10.117851999999999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11.304770402838656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0.47253940283865603</v>
      </c>
      <c r="BB14">
        <f t="shared" si="0"/>
        <v>10.832231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11.309813191400544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0.47275019140054297</v>
      </c>
      <c r="BB15">
        <f t="shared" si="0"/>
        <v>10.837063000000001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11.309813191400544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0.47275019140054297</v>
      </c>
      <c r="BB16">
        <f t="shared" si="0"/>
        <v>10.837063000000001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11.309813191400544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0.47275019140054297</v>
      </c>
      <c r="BB17">
        <f t="shared" si="0"/>
        <v>10.837063000000001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11.309813191400544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0.47275019140054297</v>
      </c>
      <c r="BB18">
        <f t="shared" si="0"/>
        <v>10.837063000000001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11.309813191400544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0.47275019140054297</v>
      </c>
      <c r="BB19">
        <f t="shared" si="0"/>
        <v>10.837063000000001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11.309813191400544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0.47275019140054297</v>
      </c>
      <c r="BB20">
        <f t="shared" si="0"/>
        <v>10.837063000000001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11.309813191400544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0.47275019140054297</v>
      </c>
      <c r="BB21">
        <f t="shared" si="0"/>
        <v>10.837063000000001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11.309813191400544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0.47275019140054297</v>
      </c>
      <c r="BB22">
        <f t="shared" si="0"/>
        <v>10.837063000000001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11.309813191400544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0.47275019140054297</v>
      </c>
      <c r="BB23">
        <f t="shared" si="0"/>
        <v>10.837063000000001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11.309813191400544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0.47275019140054297</v>
      </c>
      <c r="BB24">
        <f t="shared" si="0"/>
        <v>10.837063000000001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11.309813191400544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0.47275019140054297</v>
      </c>
      <c r="BB25">
        <f t="shared" si="0"/>
        <v>10.837063000000001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11.309813191400544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0.47275019140054297</v>
      </c>
      <c r="BB26">
        <f t="shared" si="0"/>
        <v>10.837063000000001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11.309813191400544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0.47275019140054297</v>
      </c>
      <c r="BB27">
        <f t="shared" si="0"/>
        <v>10.837063000000001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11.309813191400544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0.47275019140054297</v>
      </c>
      <c r="BB28">
        <f t="shared" si="0"/>
        <v>10.837063000000001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11.309813191400544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0.47275019140054297</v>
      </c>
      <c r="BB29">
        <f t="shared" si="0"/>
        <v>10.837063000000001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11.309813191400544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0.47275019140054297</v>
      </c>
      <c r="BB30">
        <f t="shared" si="0"/>
        <v>10.837063000000001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11.309813191400544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0.47275019140054297</v>
      </c>
      <c r="BB31">
        <f t="shared" si="0"/>
        <v>10.837063000000001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11.309813191400544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0.47275019140054297</v>
      </c>
      <c r="BB32">
        <f t="shared" si="0"/>
        <v>10.837063000000001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11.309813191400544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0.47275019140054297</v>
      </c>
      <c r="BB33">
        <f t="shared" si="0"/>
        <v>10.837063000000001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11.309813191400544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0.47275019140054297</v>
      </c>
      <c r="BB34">
        <f t="shared" si="0"/>
        <v>10.837063000000001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11.309813191400544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0.47275019140054297</v>
      </c>
      <c r="BB35">
        <f t="shared" si="0"/>
        <v>10.837063000000001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11.309813191400544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0.47275019140054297</v>
      </c>
      <c r="BB36">
        <f t="shared" si="0"/>
        <v>10.837063000000001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11.309813191400544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0.47275019140054297</v>
      </c>
      <c r="BB37">
        <f t="shared" si="0"/>
        <v>10.837063000000001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11.309813191400544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0.47275019140054297</v>
      </c>
      <c r="BB38">
        <f t="shared" si="0"/>
        <v>10.837063000000001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7.5398747651847202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0.31516676518472053</v>
      </c>
      <c r="BB39">
        <f t="shared" si="0"/>
        <v>7.2247079999999997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7.5398747651847202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0.31516676518472053</v>
      </c>
      <c r="BB40">
        <f t="shared" si="0"/>
        <v>7.2247079999999997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7.5398747651847202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0.31516676518472053</v>
      </c>
      <c r="BB41">
        <f t="shared" si="0"/>
        <v>7.2247079999999997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7.5398747651847202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0.31516676518472053</v>
      </c>
      <c r="BB42">
        <f t="shared" si="0"/>
        <v>7.2247079999999997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7.5398747651847202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0.31516676518472053</v>
      </c>
      <c r="BB43">
        <f t="shared" si="0"/>
        <v>7.2247079999999997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7.5398747651847202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0.31516676518472053</v>
      </c>
      <c r="BB44">
        <f t="shared" si="0"/>
        <v>7.2247079999999997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7.5398747651847202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0.31516676518472053</v>
      </c>
      <c r="BB45">
        <f t="shared" si="0"/>
        <v>7.2247079999999997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7.5398747651847202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0.31516676518472053</v>
      </c>
      <c r="BB46">
        <f t="shared" si="0"/>
        <v>7.2247079999999997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7.5398747651847202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0.31516676518472053</v>
      </c>
      <c r="BB47">
        <f t="shared" si="0"/>
        <v>7.2247079999999997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7.5398747651847202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0.31516676518472053</v>
      </c>
      <c r="BB48">
        <f t="shared" si="0"/>
        <v>7.2247079999999997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7.5398747651847202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0.31516676518472053</v>
      </c>
      <c r="BB49">
        <f t="shared" si="0"/>
        <v>7.2247079999999997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7.5398747651847202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0.31516676518472053</v>
      </c>
      <c r="BB50">
        <f t="shared" si="0"/>
        <v>7.2247079999999997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7.5398747651847202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0.31516676518472053</v>
      </c>
      <c r="BB51">
        <f t="shared" si="0"/>
        <v>7.2247079999999997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7.5398747651847202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0.31516676518472053</v>
      </c>
      <c r="BB52">
        <f t="shared" si="0"/>
        <v>7.2247079999999997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7.5398747651847202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0.31516676518472053</v>
      </c>
      <c r="BB53">
        <f t="shared" si="0"/>
        <v>7.2247079999999997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7.5398747651847202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0.31516676518472053</v>
      </c>
      <c r="BB54">
        <f t="shared" si="0"/>
        <v>7.2247079999999997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7.5398747651847202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0.31516676518472053</v>
      </c>
      <c r="BB55">
        <f t="shared" si="0"/>
        <v>7.2247079999999997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7.5398747651847202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0.31516676518472053</v>
      </c>
      <c r="BB56">
        <f t="shared" si="0"/>
        <v>7.2247079999999997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7.5398747651847202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0.31516676518472053</v>
      </c>
      <c r="BB57">
        <f t="shared" si="0"/>
        <v>7.2247079999999997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7.5398747651847202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0.31516676518472053</v>
      </c>
      <c r="BB58">
        <f t="shared" si="0"/>
        <v>7.2247079999999997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7.5398747651847202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0.31516676518472053</v>
      </c>
      <c r="BB59">
        <f t="shared" si="0"/>
        <v>7.2247079999999997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7.5398747651847202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0.31516676518472053</v>
      </c>
      <c r="BB60">
        <f t="shared" si="0"/>
        <v>7.2247079999999997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7.5398747651847202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0.31516676518472053</v>
      </c>
      <c r="BB61">
        <f t="shared" si="0"/>
        <v>7.2247079999999997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7.5398747651847202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0.31516676518472053</v>
      </c>
      <c r="BB62">
        <f t="shared" si="0"/>
        <v>7.2247079999999997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7.5398747651847202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0.31516676518472053</v>
      </c>
      <c r="BB63">
        <f t="shared" si="0"/>
        <v>7.2247079999999997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7.5398747651847202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0.31516676518472053</v>
      </c>
      <c r="BB64">
        <f t="shared" si="0"/>
        <v>7.2247079999999997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7.5398747651847202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0.31516676518472053</v>
      </c>
      <c r="BB65">
        <f t="shared" si="0"/>
        <v>7.2247079999999997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7.5398747651847202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0.31516676518472053</v>
      </c>
      <c r="BB66">
        <f t="shared" si="0"/>
        <v>7.2247079999999997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7.5398747651847202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0.31516676518472053</v>
      </c>
      <c r="BB67">
        <f t="shared" si="0"/>
        <v>7.2247079999999997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7.5398747651847202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0.31516676518472053</v>
      </c>
      <c r="BB68">
        <f t="shared" ref="BB68:BB99" si="1">SUM(B68:AZ68)-BA68</f>
        <v>7.2247079999999997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7.5398747651847202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0.31516676518472053</v>
      </c>
      <c r="BB69">
        <f t="shared" si="1"/>
        <v>7.2247079999999997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7.5398747651847202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0.31516676518472053</v>
      </c>
      <c r="BB70">
        <f t="shared" si="1"/>
        <v>7.2247079999999997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7.5398747651847202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0.31516676518472053</v>
      </c>
      <c r="BB71">
        <f t="shared" si="1"/>
        <v>7.2247079999999997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7.5398747651847202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0.31516676518472053</v>
      </c>
      <c r="BB72">
        <f t="shared" si="1"/>
        <v>7.2247079999999997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7.5398747651847202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0.31516676518472053</v>
      </c>
      <c r="BB73">
        <f t="shared" si="1"/>
        <v>7.2247079999999997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7.5398747651847202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0.31516676518472053</v>
      </c>
      <c r="BB74">
        <f t="shared" si="1"/>
        <v>7.2247079999999997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7.5398747651847202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0.31516676518472053</v>
      </c>
      <c r="BB75">
        <f t="shared" si="1"/>
        <v>7.2247079999999997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7.5398747651847202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0.31516676518472053</v>
      </c>
      <c r="BB76">
        <f t="shared" si="1"/>
        <v>7.2247079999999997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7.5398747651847202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0.31516676518472053</v>
      </c>
      <c r="BB77">
        <f t="shared" si="1"/>
        <v>7.2247079999999997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7.5398747651847202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0.31516676518472053</v>
      </c>
      <c r="BB78">
        <f t="shared" si="1"/>
        <v>7.2247079999999997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7.5398747651847202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0.31516676518472053</v>
      </c>
      <c r="BB79">
        <f t="shared" si="1"/>
        <v>7.2247079999999997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7.5398747651847202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0.31516676518472053</v>
      </c>
      <c r="BB80">
        <f t="shared" si="1"/>
        <v>7.2247079999999997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7.5398747651847202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0.31516676518472053</v>
      </c>
      <c r="BB81">
        <f t="shared" si="1"/>
        <v>7.2247079999999997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7.5398747651847202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0.31516676518472053</v>
      </c>
      <c r="BB82">
        <f t="shared" si="1"/>
        <v>7.2247079999999997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7.5398747651847202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0.31516676518472053</v>
      </c>
      <c r="BB83">
        <f t="shared" si="1"/>
        <v>7.2247079999999997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7.5398747651847202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0.31516676518472053</v>
      </c>
      <c r="BB84">
        <f t="shared" si="1"/>
        <v>7.2247079999999997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7.5398747651847202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0.31516676518472053</v>
      </c>
      <c r="BB85">
        <f t="shared" si="1"/>
        <v>7.2247079999999997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7.5398747651847202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0.31516676518472053</v>
      </c>
      <c r="BB86">
        <f t="shared" si="1"/>
        <v>7.2247079999999997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7.5398747651847202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0.31516676518472053</v>
      </c>
      <c r="BB87">
        <f t="shared" si="1"/>
        <v>7.2247079999999997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7.5398747651847202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0.31516676518472053</v>
      </c>
      <c r="BB88">
        <f t="shared" si="1"/>
        <v>7.2247079999999997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7.5398747651847202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0.31516676518472053</v>
      </c>
      <c r="BB89">
        <f t="shared" si="1"/>
        <v>7.2247079999999997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7.5398747651847202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0.31516676518472053</v>
      </c>
      <c r="BB90">
        <f t="shared" si="1"/>
        <v>7.2247079999999997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7.5398747651847202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0.31516676518472053</v>
      </c>
      <c r="BB91">
        <f t="shared" si="1"/>
        <v>7.2247079999999997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7.5398747651847202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0.31516676518472053</v>
      </c>
      <c r="BB92">
        <f t="shared" si="1"/>
        <v>7.2247079999999997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7.5398747651847202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0.31516676518472053</v>
      </c>
      <c r="BB93">
        <f t="shared" si="1"/>
        <v>7.2247079999999997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7.5398747651847202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0.31516676518472053</v>
      </c>
      <c r="BB94">
        <f t="shared" si="1"/>
        <v>7.2247079999999997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7.5398747651847202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0.31516676518472053</v>
      </c>
      <c r="BB95">
        <f t="shared" si="1"/>
        <v>7.2247079999999997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7.5398747651847202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0.31516676518472053</v>
      </c>
      <c r="BB96">
        <f t="shared" si="1"/>
        <v>7.2247079999999997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7.5398747651847202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0.31516676518472053</v>
      </c>
      <c r="BB97">
        <f t="shared" si="1"/>
        <v>7.2247079999999997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7.5398747651847202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0.31516676518472053</v>
      </c>
      <c r="BB98">
        <f t="shared" si="1"/>
        <v>7.2247079999999997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0.21469753313504555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8.9743568850448666E-3</v>
      </c>
      <c r="BB99">
        <f t="shared" si="1"/>
        <v>0.20572317625000069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260.14999999999998</v>
      </c>
      <c r="L3" s="206">
        <v>0</v>
      </c>
      <c r="M3" s="206">
        <v>60.49</v>
      </c>
      <c r="N3" s="206">
        <v>49.37</v>
      </c>
      <c r="O3" s="206">
        <v>34.840000000000003</v>
      </c>
      <c r="P3" s="206">
        <v>14.19</v>
      </c>
      <c r="Q3" s="206">
        <v>3.01</v>
      </c>
      <c r="R3" s="206">
        <v>5.78</v>
      </c>
      <c r="S3" s="206">
        <v>2.89</v>
      </c>
      <c r="T3" s="206">
        <v>0</v>
      </c>
      <c r="U3" s="206">
        <v>49.87</v>
      </c>
      <c r="V3" s="206">
        <v>7.94</v>
      </c>
      <c r="W3" s="206">
        <v>5.75</v>
      </c>
      <c r="X3" s="206">
        <v>26.01</v>
      </c>
      <c r="Y3" s="206">
        <v>0</v>
      </c>
      <c r="Z3" s="206">
        <v>58.89</v>
      </c>
      <c r="AA3" s="206">
        <v>33.86</v>
      </c>
      <c r="AB3" s="206">
        <v>0</v>
      </c>
      <c r="AC3" s="206">
        <v>14.4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75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260.14999999999998</v>
      </c>
      <c r="L4" s="206">
        <v>0</v>
      </c>
      <c r="M4" s="206">
        <v>60.49</v>
      </c>
      <c r="N4" s="206">
        <v>49.37</v>
      </c>
      <c r="O4" s="206">
        <v>34.840000000000003</v>
      </c>
      <c r="P4" s="206">
        <v>14.19</v>
      </c>
      <c r="Q4" s="206">
        <v>2.89</v>
      </c>
      <c r="R4" s="206">
        <v>5.78</v>
      </c>
      <c r="S4" s="206">
        <v>2.89</v>
      </c>
      <c r="T4" s="206">
        <v>0</v>
      </c>
      <c r="U4" s="206">
        <v>49.87</v>
      </c>
      <c r="V4" s="206">
        <v>7.94</v>
      </c>
      <c r="W4" s="206">
        <v>5.75</v>
      </c>
      <c r="X4" s="206">
        <v>14.45</v>
      </c>
      <c r="Y4" s="206">
        <v>0</v>
      </c>
      <c r="Z4" s="206">
        <v>58.89</v>
      </c>
      <c r="AA4" s="206">
        <v>19.27</v>
      </c>
      <c r="AB4" s="206">
        <v>0</v>
      </c>
      <c r="AC4" s="206">
        <v>14.4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75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260.14999999999998</v>
      </c>
      <c r="L5" s="206">
        <v>0</v>
      </c>
      <c r="M5" s="206">
        <v>60.49</v>
      </c>
      <c r="N5" s="206">
        <v>49.37</v>
      </c>
      <c r="O5" s="206">
        <v>34.840000000000003</v>
      </c>
      <c r="P5" s="206">
        <v>14.19</v>
      </c>
      <c r="Q5" s="206">
        <v>2.89</v>
      </c>
      <c r="R5" s="206">
        <v>5.78</v>
      </c>
      <c r="S5" s="206">
        <v>2.89</v>
      </c>
      <c r="T5" s="206">
        <v>0</v>
      </c>
      <c r="U5" s="206">
        <v>49.87</v>
      </c>
      <c r="V5" s="206">
        <v>0</v>
      </c>
      <c r="W5" s="206">
        <v>5.75</v>
      </c>
      <c r="X5" s="206">
        <v>14.45</v>
      </c>
      <c r="Y5" s="206">
        <v>0</v>
      </c>
      <c r="Z5" s="206">
        <v>48.18</v>
      </c>
      <c r="AA5" s="206">
        <v>19.27</v>
      </c>
      <c r="AB5" s="206">
        <v>0</v>
      </c>
      <c r="AC5" s="206">
        <v>14.4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75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260.14999999999998</v>
      </c>
      <c r="L6" s="206">
        <v>0</v>
      </c>
      <c r="M6" s="206">
        <v>60.49</v>
      </c>
      <c r="N6" s="206">
        <v>49.37</v>
      </c>
      <c r="O6" s="206">
        <v>34.840000000000003</v>
      </c>
      <c r="P6" s="206">
        <v>14.19</v>
      </c>
      <c r="Q6" s="206">
        <v>2.89</v>
      </c>
      <c r="R6" s="206">
        <v>5.78</v>
      </c>
      <c r="S6" s="206">
        <v>2.89</v>
      </c>
      <c r="T6" s="206">
        <v>0</v>
      </c>
      <c r="U6" s="206">
        <v>49.87</v>
      </c>
      <c r="V6" s="206">
        <v>0</v>
      </c>
      <c r="W6" s="206">
        <v>5.75</v>
      </c>
      <c r="X6" s="206">
        <v>14.45</v>
      </c>
      <c r="Y6" s="206">
        <v>0</v>
      </c>
      <c r="Z6" s="206">
        <v>28.91</v>
      </c>
      <c r="AA6" s="206">
        <v>19.27</v>
      </c>
      <c r="AB6" s="206">
        <v>0</v>
      </c>
      <c r="AC6" s="206">
        <v>14.4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75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260.14999999999998</v>
      </c>
      <c r="L7" s="206">
        <v>0</v>
      </c>
      <c r="M7" s="206">
        <v>60.49</v>
      </c>
      <c r="N7" s="206">
        <v>49.37</v>
      </c>
      <c r="O7" s="206">
        <v>34.840000000000003</v>
      </c>
      <c r="P7" s="206">
        <v>14.19</v>
      </c>
      <c r="Q7" s="206">
        <v>2.89</v>
      </c>
      <c r="R7" s="206">
        <v>5.78</v>
      </c>
      <c r="S7" s="206">
        <v>2.89</v>
      </c>
      <c r="T7" s="206">
        <v>0</v>
      </c>
      <c r="U7" s="206">
        <v>49.87</v>
      </c>
      <c r="V7" s="206">
        <v>0</v>
      </c>
      <c r="W7" s="206">
        <v>4.82</v>
      </c>
      <c r="X7" s="206">
        <v>14.45</v>
      </c>
      <c r="Y7" s="206">
        <v>0</v>
      </c>
      <c r="Z7" s="206">
        <v>28.91</v>
      </c>
      <c r="AA7" s="206">
        <v>19.27</v>
      </c>
      <c r="AB7" s="206">
        <v>0</v>
      </c>
      <c r="AC7" s="206">
        <v>14.4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75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260.14999999999998</v>
      </c>
      <c r="L8" s="206">
        <v>0</v>
      </c>
      <c r="M8" s="206">
        <v>60.49</v>
      </c>
      <c r="N8" s="206">
        <v>49.37</v>
      </c>
      <c r="O8" s="206">
        <v>34.840000000000003</v>
      </c>
      <c r="P8" s="206">
        <v>14.19</v>
      </c>
      <c r="Q8" s="206">
        <v>2.89</v>
      </c>
      <c r="R8" s="206">
        <v>5.78</v>
      </c>
      <c r="S8" s="206">
        <v>2.89</v>
      </c>
      <c r="T8" s="206">
        <v>0</v>
      </c>
      <c r="U8" s="206">
        <v>49.87</v>
      </c>
      <c r="V8" s="206">
        <v>0</v>
      </c>
      <c r="W8" s="206">
        <v>4.82</v>
      </c>
      <c r="X8" s="206">
        <v>14.45</v>
      </c>
      <c r="Y8" s="206">
        <v>0</v>
      </c>
      <c r="Z8" s="206">
        <v>28.91</v>
      </c>
      <c r="AA8" s="206">
        <v>19.27</v>
      </c>
      <c r="AB8" s="206">
        <v>0</v>
      </c>
      <c r="AC8" s="206">
        <v>14.4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75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260.14999999999998</v>
      </c>
      <c r="L9" s="206">
        <v>0</v>
      </c>
      <c r="M9" s="206">
        <v>60.49</v>
      </c>
      <c r="N9" s="206">
        <v>49.37</v>
      </c>
      <c r="O9" s="206">
        <v>34.840000000000003</v>
      </c>
      <c r="P9" s="206">
        <v>14.19</v>
      </c>
      <c r="Q9" s="206">
        <v>2.89</v>
      </c>
      <c r="R9" s="206">
        <v>5.78</v>
      </c>
      <c r="S9" s="206">
        <v>2.89</v>
      </c>
      <c r="T9" s="206">
        <v>0</v>
      </c>
      <c r="U9" s="206">
        <v>49.87</v>
      </c>
      <c r="V9" s="206">
        <v>0</v>
      </c>
      <c r="W9" s="206">
        <v>4.82</v>
      </c>
      <c r="X9" s="206">
        <v>14.45</v>
      </c>
      <c r="Y9" s="206">
        <v>0</v>
      </c>
      <c r="Z9" s="206">
        <v>28.91</v>
      </c>
      <c r="AA9" s="206">
        <v>19.27</v>
      </c>
      <c r="AB9" s="206">
        <v>0</v>
      </c>
      <c r="AC9" s="206">
        <v>14.4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75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260.14999999999998</v>
      </c>
      <c r="L10" s="206">
        <v>0</v>
      </c>
      <c r="M10" s="206">
        <v>60.49</v>
      </c>
      <c r="N10" s="206">
        <v>49.37</v>
      </c>
      <c r="O10" s="206">
        <v>34.840000000000003</v>
      </c>
      <c r="P10" s="206">
        <v>14.19</v>
      </c>
      <c r="Q10" s="206">
        <v>2.89</v>
      </c>
      <c r="R10" s="206">
        <v>5.78</v>
      </c>
      <c r="S10" s="206">
        <v>2.89</v>
      </c>
      <c r="T10" s="206">
        <v>0</v>
      </c>
      <c r="U10" s="206">
        <v>49.87</v>
      </c>
      <c r="V10" s="206">
        <v>0</v>
      </c>
      <c r="W10" s="206">
        <v>4.82</v>
      </c>
      <c r="X10" s="206">
        <v>14.45</v>
      </c>
      <c r="Y10" s="206">
        <v>0</v>
      </c>
      <c r="Z10" s="206">
        <v>28.91</v>
      </c>
      <c r="AA10" s="206">
        <v>19.27</v>
      </c>
      <c r="AB10" s="206">
        <v>0</v>
      </c>
      <c r="AC10" s="206">
        <v>14.4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75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260.14999999999998</v>
      </c>
      <c r="L11" s="206">
        <v>0</v>
      </c>
      <c r="M11" s="206">
        <v>60.49</v>
      </c>
      <c r="N11" s="206">
        <v>49.37</v>
      </c>
      <c r="O11" s="206">
        <v>34.840000000000003</v>
      </c>
      <c r="P11" s="206">
        <v>14.19</v>
      </c>
      <c r="Q11" s="206">
        <v>2.89</v>
      </c>
      <c r="R11" s="206">
        <v>5.78</v>
      </c>
      <c r="S11" s="206">
        <v>2.89</v>
      </c>
      <c r="T11" s="206">
        <v>0</v>
      </c>
      <c r="U11" s="206">
        <v>49.87</v>
      </c>
      <c r="V11" s="206">
        <v>0</v>
      </c>
      <c r="W11" s="206">
        <v>4.82</v>
      </c>
      <c r="X11" s="206">
        <v>14.45</v>
      </c>
      <c r="Y11" s="206">
        <v>0</v>
      </c>
      <c r="Z11" s="206">
        <v>28.91</v>
      </c>
      <c r="AA11" s="206">
        <v>19.27</v>
      </c>
      <c r="AB11" s="206">
        <v>0</v>
      </c>
      <c r="AC11" s="206">
        <v>14.4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75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260.14999999999998</v>
      </c>
      <c r="L12" s="206">
        <v>0</v>
      </c>
      <c r="M12" s="206">
        <v>60.49</v>
      </c>
      <c r="N12" s="206">
        <v>49.37</v>
      </c>
      <c r="O12" s="206">
        <v>34.840000000000003</v>
      </c>
      <c r="P12" s="206">
        <v>14.19</v>
      </c>
      <c r="Q12" s="206">
        <v>2.89</v>
      </c>
      <c r="R12" s="206">
        <v>5.78</v>
      </c>
      <c r="S12" s="206">
        <v>2.89</v>
      </c>
      <c r="T12" s="206">
        <v>0</v>
      </c>
      <c r="U12" s="206">
        <v>49.87</v>
      </c>
      <c r="V12" s="206">
        <v>0</v>
      </c>
      <c r="W12" s="206">
        <v>4.82</v>
      </c>
      <c r="X12" s="206">
        <v>14.45</v>
      </c>
      <c r="Y12" s="206">
        <v>0</v>
      </c>
      <c r="Z12" s="206">
        <v>28.91</v>
      </c>
      <c r="AA12" s="206">
        <v>19.27</v>
      </c>
      <c r="AB12" s="206">
        <v>0</v>
      </c>
      <c r="AC12" s="206">
        <v>14.4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75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260.14999999999998</v>
      </c>
      <c r="L13" s="206">
        <v>0</v>
      </c>
      <c r="M13" s="206">
        <v>60.49</v>
      </c>
      <c r="N13" s="206">
        <v>49.37</v>
      </c>
      <c r="O13" s="206">
        <v>34.840000000000003</v>
      </c>
      <c r="P13" s="206">
        <v>14.19</v>
      </c>
      <c r="Q13" s="206">
        <v>2.89</v>
      </c>
      <c r="R13" s="206">
        <v>5.78</v>
      </c>
      <c r="S13" s="206">
        <v>2.89</v>
      </c>
      <c r="T13" s="206">
        <v>0</v>
      </c>
      <c r="U13" s="206">
        <v>49.87</v>
      </c>
      <c r="V13" s="206">
        <v>0</v>
      </c>
      <c r="W13" s="206">
        <v>4.82</v>
      </c>
      <c r="X13" s="206">
        <v>14.45</v>
      </c>
      <c r="Y13" s="206">
        <v>0</v>
      </c>
      <c r="Z13" s="206">
        <v>28.91</v>
      </c>
      <c r="AA13" s="206">
        <v>19.27</v>
      </c>
      <c r="AB13" s="206">
        <v>0</v>
      </c>
      <c r="AC13" s="206">
        <v>14.46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75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260.14999999999998</v>
      </c>
      <c r="L14" s="206">
        <v>0</v>
      </c>
      <c r="M14" s="206">
        <v>60.49</v>
      </c>
      <c r="N14" s="206">
        <v>49.37</v>
      </c>
      <c r="O14" s="206">
        <v>34.840000000000003</v>
      </c>
      <c r="P14" s="206">
        <v>14.19</v>
      </c>
      <c r="Q14" s="206">
        <v>2.89</v>
      </c>
      <c r="R14" s="206">
        <v>5.78</v>
      </c>
      <c r="S14" s="206">
        <v>2.89</v>
      </c>
      <c r="T14" s="206">
        <v>0</v>
      </c>
      <c r="U14" s="206">
        <v>49.87</v>
      </c>
      <c r="V14" s="206">
        <v>0</v>
      </c>
      <c r="W14" s="206">
        <v>4.82</v>
      </c>
      <c r="X14" s="206">
        <v>14.45</v>
      </c>
      <c r="Y14" s="206">
        <v>0</v>
      </c>
      <c r="Z14" s="206">
        <v>28.91</v>
      </c>
      <c r="AA14" s="206">
        <v>19.27</v>
      </c>
      <c r="AB14" s="206">
        <v>0</v>
      </c>
      <c r="AC14" s="206">
        <v>14.46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75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260.14999999999998</v>
      </c>
      <c r="L15" s="206">
        <v>0</v>
      </c>
      <c r="M15" s="206">
        <v>60.49</v>
      </c>
      <c r="N15" s="206">
        <v>49.37</v>
      </c>
      <c r="O15" s="206">
        <v>34.840000000000003</v>
      </c>
      <c r="P15" s="206">
        <v>14.18</v>
      </c>
      <c r="Q15" s="206">
        <v>2.89</v>
      </c>
      <c r="R15" s="206">
        <v>5.78</v>
      </c>
      <c r="S15" s="206">
        <v>2.89</v>
      </c>
      <c r="T15" s="206">
        <v>0</v>
      </c>
      <c r="U15" s="206">
        <v>49.87</v>
      </c>
      <c r="V15" s="206">
        <v>0</v>
      </c>
      <c r="W15" s="206">
        <v>4.82</v>
      </c>
      <c r="X15" s="206">
        <v>14.45</v>
      </c>
      <c r="Y15" s="206">
        <v>0</v>
      </c>
      <c r="Z15" s="206">
        <v>28.91</v>
      </c>
      <c r="AA15" s="206">
        <v>19.27</v>
      </c>
      <c r="AB15" s="206">
        <v>0</v>
      </c>
      <c r="AC15" s="206">
        <v>14.4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75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260.14999999999998</v>
      </c>
      <c r="L16" s="206">
        <v>0</v>
      </c>
      <c r="M16" s="206">
        <v>60.49</v>
      </c>
      <c r="N16" s="206">
        <v>49.37</v>
      </c>
      <c r="O16" s="206">
        <v>34.840000000000003</v>
      </c>
      <c r="P16" s="206">
        <v>14.18</v>
      </c>
      <c r="Q16" s="206">
        <v>2.89</v>
      </c>
      <c r="R16" s="206">
        <v>5.78</v>
      </c>
      <c r="S16" s="206">
        <v>2.89</v>
      </c>
      <c r="T16" s="206">
        <v>0</v>
      </c>
      <c r="U16" s="206">
        <v>49.87</v>
      </c>
      <c r="V16" s="206">
        <v>0</v>
      </c>
      <c r="W16" s="206">
        <v>4.82</v>
      </c>
      <c r="X16" s="206">
        <v>14.45</v>
      </c>
      <c r="Y16" s="206">
        <v>0</v>
      </c>
      <c r="Z16" s="206">
        <v>28.91</v>
      </c>
      <c r="AA16" s="206">
        <v>19.27</v>
      </c>
      <c r="AB16" s="206">
        <v>0</v>
      </c>
      <c r="AC16" s="206">
        <v>14.4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75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260.14999999999998</v>
      </c>
      <c r="L17" s="206">
        <v>0</v>
      </c>
      <c r="M17" s="206">
        <v>60.49</v>
      </c>
      <c r="N17" s="206">
        <v>49.37</v>
      </c>
      <c r="O17" s="206">
        <v>34.840000000000003</v>
      </c>
      <c r="P17" s="206">
        <v>14.18</v>
      </c>
      <c r="Q17" s="206">
        <v>2.89</v>
      </c>
      <c r="R17" s="206">
        <v>5.78</v>
      </c>
      <c r="S17" s="206">
        <v>2.89</v>
      </c>
      <c r="T17" s="206">
        <v>0</v>
      </c>
      <c r="U17" s="206">
        <v>49.87</v>
      </c>
      <c r="V17" s="206">
        <v>0</v>
      </c>
      <c r="W17" s="206">
        <v>4.82</v>
      </c>
      <c r="X17" s="206">
        <v>14.45</v>
      </c>
      <c r="Y17" s="206">
        <v>0</v>
      </c>
      <c r="Z17" s="206">
        <v>28.91</v>
      </c>
      <c r="AA17" s="206">
        <v>19.27</v>
      </c>
      <c r="AB17" s="206">
        <v>0</v>
      </c>
      <c r="AC17" s="206">
        <v>14.4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75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260.14999999999998</v>
      </c>
      <c r="L18" s="206">
        <v>0</v>
      </c>
      <c r="M18" s="206">
        <v>60.49</v>
      </c>
      <c r="N18" s="206">
        <v>49.37</v>
      </c>
      <c r="O18" s="206">
        <v>34.840000000000003</v>
      </c>
      <c r="P18" s="206">
        <v>14.18</v>
      </c>
      <c r="Q18" s="206">
        <v>2.89</v>
      </c>
      <c r="R18" s="206">
        <v>5.78</v>
      </c>
      <c r="S18" s="206">
        <v>2.89</v>
      </c>
      <c r="T18" s="206">
        <v>0</v>
      </c>
      <c r="U18" s="206">
        <v>49.87</v>
      </c>
      <c r="V18" s="206">
        <v>0</v>
      </c>
      <c r="W18" s="206">
        <v>4.82</v>
      </c>
      <c r="X18" s="206">
        <v>14.45</v>
      </c>
      <c r="Y18" s="206">
        <v>0</v>
      </c>
      <c r="Z18" s="206">
        <v>28.91</v>
      </c>
      <c r="AA18" s="206">
        <v>19.27</v>
      </c>
      <c r="AB18" s="206">
        <v>0</v>
      </c>
      <c r="AC18" s="206">
        <v>14.4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75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260.14999999999998</v>
      </c>
      <c r="L19" s="206">
        <v>0</v>
      </c>
      <c r="M19" s="206">
        <v>60.49</v>
      </c>
      <c r="N19" s="206">
        <v>49.37</v>
      </c>
      <c r="O19" s="206">
        <v>34.840000000000003</v>
      </c>
      <c r="P19" s="206">
        <v>14.18</v>
      </c>
      <c r="Q19" s="206">
        <v>2.89</v>
      </c>
      <c r="R19" s="206">
        <v>5.78</v>
      </c>
      <c r="S19" s="206">
        <v>2.89</v>
      </c>
      <c r="T19" s="206">
        <v>0</v>
      </c>
      <c r="U19" s="206">
        <v>49.87</v>
      </c>
      <c r="V19" s="206">
        <v>7.94</v>
      </c>
      <c r="W19" s="206">
        <v>4.82</v>
      </c>
      <c r="X19" s="206">
        <v>14.45</v>
      </c>
      <c r="Y19" s="206">
        <v>0</v>
      </c>
      <c r="Z19" s="206">
        <v>58.89</v>
      </c>
      <c r="AA19" s="206">
        <v>33.86</v>
      </c>
      <c r="AB19" s="206">
        <v>0</v>
      </c>
      <c r="AC19" s="206">
        <v>14.4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75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260.14999999999998</v>
      </c>
      <c r="L20" s="206">
        <v>0</v>
      </c>
      <c r="M20" s="206">
        <v>60.49</v>
      </c>
      <c r="N20" s="206">
        <v>49.37</v>
      </c>
      <c r="O20" s="206">
        <v>34.840000000000003</v>
      </c>
      <c r="P20" s="206">
        <v>14.18</v>
      </c>
      <c r="Q20" s="206">
        <v>2.89</v>
      </c>
      <c r="R20" s="206">
        <v>5.78</v>
      </c>
      <c r="S20" s="206">
        <v>2.89</v>
      </c>
      <c r="T20" s="206">
        <v>0</v>
      </c>
      <c r="U20" s="206">
        <v>49.87</v>
      </c>
      <c r="V20" s="206">
        <v>7.94</v>
      </c>
      <c r="W20" s="206">
        <v>4.82</v>
      </c>
      <c r="X20" s="206">
        <v>14.45</v>
      </c>
      <c r="Y20" s="206">
        <v>0</v>
      </c>
      <c r="Z20" s="206">
        <v>58.89</v>
      </c>
      <c r="AA20" s="206">
        <v>33.86</v>
      </c>
      <c r="AB20" s="206">
        <v>0</v>
      </c>
      <c r="AC20" s="206">
        <v>14.4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75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260.14999999999998</v>
      </c>
      <c r="L21" s="206">
        <v>0</v>
      </c>
      <c r="M21" s="206">
        <v>60.49</v>
      </c>
      <c r="N21" s="206">
        <v>49.37</v>
      </c>
      <c r="O21" s="206">
        <v>34.840000000000003</v>
      </c>
      <c r="P21" s="206">
        <v>14.18</v>
      </c>
      <c r="Q21" s="206">
        <v>2.89</v>
      </c>
      <c r="R21" s="206">
        <v>5.78</v>
      </c>
      <c r="S21" s="206">
        <v>2.89</v>
      </c>
      <c r="T21" s="206">
        <v>0</v>
      </c>
      <c r="U21" s="206">
        <v>49.87</v>
      </c>
      <c r="V21" s="206">
        <v>7.94</v>
      </c>
      <c r="W21" s="206">
        <v>4.82</v>
      </c>
      <c r="X21" s="206">
        <v>14.45</v>
      </c>
      <c r="Y21" s="206">
        <v>0</v>
      </c>
      <c r="Z21" s="206">
        <v>58.89</v>
      </c>
      <c r="AA21" s="206">
        <v>33.86</v>
      </c>
      <c r="AB21" s="206">
        <v>0</v>
      </c>
      <c r="AC21" s="206">
        <v>14.4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75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260.14999999999998</v>
      </c>
      <c r="L22" s="206">
        <v>0</v>
      </c>
      <c r="M22" s="206">
        <v>60.49</v>
      </c>
      <c r="N22" s="206">
        <v>49.37</v>
      </c>
      <c r="O22" s="206">
        <v>34.840000000000003</v>
      </c>
      <c r="P22" s="206">
        <v>14.18</v>
      </c>
      <c r="Q22" s="206">
        <v>2.89</v>
      </c>
      <c r="R22" s="206">
        <v>5.78</v>
      </c>
      <c r="S22" s="206">
        <v>2.89</v>
      </c>
      <c r="T22" s="206">
        <v>0</v>
      </c>
      <c r="U22" s="206">
        <v>49.87</v>
      </c>
      <c r="V22" s="206">
        <v>7.94</v>
      </c>
      <c r="W22" s="206">
        <v>4.82</v>
      </c>
      <c r="X22" s="206">
        <v>14.45</v>
      </c>
      <c r="Y22" s="206">
        <v>0</v>
      </c>
      <c r="Z22" s="206">
        <v>58.89</v>
      </c>
      <c r="AA22" s="206">
        <v>33.86</v>
      </c>
      <c r="AB22" s="206">
        <v>0</v>
      </c>
      <c r="AC22" s="206">
        <v>14.4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75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317.95999999999998</v>
      </c>
      <c r="L23" s="206">
        <v>0</v>
      </c>
      <c r="M23" s="206">
        <v>60.49</v>
      </c>
      <c r="N23" s="206">
        <v>49.37</v>
      </c>
      <c r="O23" s="206">
        <v>34.840000000000003</v>
      </c>
      <c r="P23" s="206">
        <v>14.18</v>
      </c>
      <c r="Q23" s="206">
        <v>2.89</v>
      </c>
      <c r="R23" s="206">
        <v>5.78</v>
      </c>
      <c r="S23" s="206">
        <v>2.89</v>
      </c>
      <c r="T23" s="206">
        <v>0</v>
      </c>
      <c r="U23" s="206">
        <v>49.87</v>
      </c>
      <c r="V23" s="206">
        <v>8.11</v>
      </c>
      <c r="W23" s="206">
        <v>4.82</v>
      </c>
      <c r="X23" s="206">
        <v>49.14</v>
      </c>
      <c r="Y23" s="206">
        <v>0</v>
      </c>
      <c r="Z23" s="206">
        <v>58.89</v>
      </c>
      <c r="AA23" s="206">
        <v>33.86</v>
      </c>
      <c r="AB23" s="206">
        <v>0</v>
      </c>
      <c r="AC23" s="206">
        <v>14.4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75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375.77</v>
      </c>
      <c r="L24" s="206">
        <v>6.06</v>
      </c>
      <c r="M24" s="206">
        <v>60.49</v>
      </c>
      <c r="N24" s="206">
        <v>49.37</v>
      </c>
      <c r="O24" s="206">
        <v>34.840000000000003</v>
      </c>
      <c r="P24" s="206">
        <v>14.18</v>
      </c>
      <c r="Q24" s="206">
        <v>4.82</v>
      </c>
      <c r="R24" s="206">
        <v>17.66</v>
      </c>
      <c r="S24" s="206">
        <v>2.89</v>
      </c>
      <c r="T24" s="206">
        <v>0</v>
      </c>
      <c r="U24" s="206">
        <v>49.87</v>
      </c>
      <c r="V24" s="206">
        <v>8.11</v>
      </c>
      <c r="W24" s="206">
        <v>14.72</v>
      </c>
      <c r="X24" s="206">
        <v>62.42</v>
      </c>
      <c r="Y24" s="206">
        <v>0</v>
      </c>
      <c r="Z24" s="206">
        <v>58.89</v>
      </c>
      <c r="AA24" s="206">
        <v>33.86</v>
      </c>
      <c r="AB24" s="206">
        <v>0</v>
      </c>
      <c r="AC24" s="206">
        <v>14.4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75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433.58</v>
      </c>
      <c r="L25" s="206">
        <v>6.06</v>
      </c>
      <c r="M25" s="206">
        <v>60.49</v>
      </c>
      <c r="N25" s="206">
        <v>49.37</v>
      </c>
      <c r="O25" s="206">
        <v>34.840000000000003</v>
      </c>
      <c r="P25" s="206">
        <v>14.18</v>
      </c>
      <c r="Q25" s="206">
        <v>9.1300000000000008</v>
      </c>
      <c r="R25" s="206">
        <v>17.66</v>
      </c>
      <c r="S25" s="206">
        <v>11.02</v>
      </c>
      <c r="T25" s="206">
        <v>0</v>
      </c>
      <c r="U25" s="206">
        <v>49.87</v>
      </c>
      <c r="V25" s="206">
        <v>8.11</v>
      </c>
      <c r="W25" s="206">
        <v>14.72</v>
      </c>
      <c r="X25" s="206">
        <v>62.42</v>
      </c>
      <c r="Y25" s="206">
        <v>0</v>
      </c>
      <c r="Z25" s="206">
        <v>58.89</v>
      </c>
      <c r="AA25" s="206">
        <v>33.86</v>
      </c>
      <c r="AB25" s="206">
        <v>0</v>
      </c>
      <c r="AC25" s="206">
        <v>14.4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75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492.54</v>
      </c>
      <c r="L26" s="206">
        <v>6.06</v>
      </c>
      <c r="M26" s="206">
        <v>60.49</v>
      </c>
      <c r="N26" s="206">
        <v>49.37</v>
      </c>
      <c r="O26" s="206">
        <v>34.840000000000003</v>
      </c>
      <c r="P26" s="206">
        <v>14.18</v>
      </c>
      <c r="Q26" s="206">
        <v>9.1300000000000008</v>
      </c>
      <c r="R26" s="206">
        <v>17.66</v>
      </c>
      <c r="S26" s="206">
        <v>11.02</v>
      </c>
      <c r="T26" s="206">
        <v>0</v>
      </c>
      <c r="U26" s="206">
        <v>49.87</v>
      </c>
      <c r="V26" s="206">
        <v>8.11</v>
      </c>
      <c r="W26" s="206">
        <v>14.72</v>
      </c>
      <c r="X26" s="206">
        <v>62.42</v>
      </c>
      <c r="Y26" s="206">
        <v>0</v>
      </c>
      <c r="Z26" s="206">
        <v>58.89</v>
      </c>
      <c r="AA26" s="206">
        <v>33.86</v>
      </c>
      <c r="AB26" s="206">
        <v>0</v>
      </c>
      <c r="AC26" s="206">
        <v>14.4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75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492.54</v>
      </c>
      <c r="L27" s="206">
        <v>6.06</v>
      </c>
      <c r="M27" s="206">
        <v>60.49</v>
      </c>
      <c r="N27" s="206">
        <v>49.37</v>
      </c>
      <c r="O27" s="206">
        <v>34.840000000000003</v>
      </c>
      <c r="P27" s="206">
        <v>14.18</v>
      </c>
      <c r="Q27" s="206">
        <v>9.1300000000000008</v>
      </c>
      <c r="R27" s="206">
        <v>17.66</v>
      </c>
      <c r="S27" s="206">
        <v>11.02</v>
      </c>
      <c r="T27" s="206">
        <v>0</v>
      </c>
      <c r="U27" s="206">
        <v>49.87</v>
      </c>
      <c r="V27" s="206">
        <v>8.11</v>
      </c>
      <c r="W27" s="206">
        <v>14.72</v>
      </c>
      <c r="X27" s="206">
        <v>62.42</v>
      </c>
      <c r="Y27" s="206">
        <v>0</v>
      </c>
      <c r="Z27" s="206">
        <v>58.89</v>
      </c>
      <c r="AA27" s="206">
        <v>33.86</v>
      </c>
      <c r="AB27" s="206">
        <v>0</v>
      </c>
      <c r="AC27" s="206">
        <v>14.4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99.62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492.54</v>
      </c>
      <c r="L28" s="206">
        <v>6.06</v>
      </c>
      <c r="M28" s="206">
        <v>60.49</v>
      </c>
      <c r="N28" s="206">
        <v>49.37</v>
      </c>
      <c r="O28" s="206">
        <v>34.840000000000003</v>
      </c>
      <c r="P28" s="206">
        <v>14.18</v>
      </c>
      <c r="Q28" s="206">
        <v>9.1300000000000008</v>
      </c>
      <c r="R28" s="206">
        <v>17.66</v>
      </c>
      <c r="S28" s="206">
        <v>11.02</v>
      </c>
      <c r="T28" s="206">
        <v>0</v>
      </c>
      <c r="U28" s="206">
        <v>49.87</v>
      </c>
      <c r="V28" s="206">
        <v>8.11</v>
      </c>
      <c r="W28" s="206">
        <v>14.72</v>
      </c>
      <c r="X28" s="206">
        <v>62.42</v>
      </c>
      <c r="Y28" s="206">
        <v>0</v>
      </c>
      <c r="Z28" s="206">
        <v>58.89</v>
      </c>
      <c r="AA28" s="206">
        <v>33.86</v>
      </c>
      <c r="AB28" s="206">
        <v>0</v>
      </c>
      <c r="AC28" s="206">
        <v>14.4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99.62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0.92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492.54</v>
      </c>
      <c r="L29" s="206">
        <v>6.06</v>
      </c>
      <c r="M29" s="206">
        <v>60.49</v>
      </c>
      <c r="N29" s="206">
        <v>49.37</v>
      </c>
      <c r="O29" s="206">
        <v>34.840000000000003</v>
      </c>
      <c r="P29" s="206">
        <v>14.18</v>
      </c>
      <c r="Q29" s="206">
        <v>9.1300000000000008</v>
      </c>
      <c r="R29" s="206">
        <v>17.66</v>
      </c>
      <c r="S29" s="206">
        <v>11.02</v>
      </c>
      <c r="T29" s="206">
        <v>0</v>
      </c>
      <c r="U29" s="206">
        <v>49.87</v>
      </c>
      <c r="V29" s="206">
        <v>8.11</v>
      </c>
      <c r="W29" s="206">
        <v>14.72</v>
      </c>
      <c r="X29" s="206">
        <v>62.42</v>
      </c>
      <c r="Y29" s="206">
        <v>0</v>
      </c>
      <c r="Z29" s="206">
        <v>58.89</v>
      </c>
      <c r="AA29" s="206">
        <v>33.86</v>
      </c>
      <c r="AB29" s="206">
        <v>0</v>
      </c>
      <c r="AC29" s="206">
        <v>14.4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99.62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8.69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492.54</v>
      </c>
      <c r="L30" s="206">
        <v>6.06</v>
      </c>
      <c r="M30" s="206">
        <v>60.49</v>
      </c>
      <c r="N30" s="206">
        <v>49.37</v>
      </c>
      <c r="O30" s="206">
        <v>34.840000000000003</v>
      </c>
      <c r="P30" s="206">
        <v>14.18</v>
      </c>
      <c r="Q30" s="206">
        <v>9.1300000000000008</v>
      </c>
      <c r="R30" s="206">
        <v>17.66</v>
      </c>
      <c r="S30" s="206">
        <v>11.02</v>
      </c>
      <c r="T30" s="206">
        <v>0</v>
      </c>
      <c r="U30" s="206">
        <v>49.87</v>
      </c>
      <c r="V30" s="206">
        <v>8.11</v>
      </c>
      <c r="W30" s="206">
        <v>14.72</v>
      </c>
      <c r="X30" s="206">
        <v>62.42</v>
      </c>
      <c r="Y30" s="206">
        <v>0</v>
      </c>
      <c r="Z30" s="206">
        <v>58.89</v>
      </c>
      <c r="AA30" s="206">
        <v>33.86</v>
      </c>
      <c r="AB30" s="206">
        <v>0</v>
      </c>
      <c r="AC30" s="206">
        <v>14.4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99.62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14.78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492.54</v>
      </c>
      <c r="L31" s="206">
        <v>6.06</v>
      </c>
      <c r="M31" s="206">
        <v>60.49</v>
      </c>
      <c r="N31" s="206">
        <v>49.37</v>
      </c>
      <c r="O31" s="206">
        <v>34.840000000000003</v>
      </c>
      <c r="P31" s="206">
        <v>14.18</v>
      </c>
      <c r="Q31" s="206">
        <v>9.1300000000000008</v>
      </c>
      <c r="R31" s="206">
        <v>17.66</v>
      </c>
      <c r="S31" s="206">
        <v>11.02</v>
      </c>
      <c r="T31" s="206">
        <v>0</v>
      </c>
      <c r="U31" s="206">
        <v>49.87</v>
      </c>
      <c r="V31" s="206">
        <v>8.11</v>
      </c>
      <c r="W31" s="206">
        <v>14.72</v>
      </c>
      <c r="X31" s="206">
        <v>62.42</v>
      </c>
      <c r="Y31" s="206">
        <v>0</v>
      </c>
      <c r="Z31" s="206">
        <v>58.89</v>
      </c>
      <c r="AA31" s="206">
        <v>33.86</v>
      </c>
      <c r="AB31" s="206">
        <v>0</v>
      </c>
      <c r="AC31" s="206">
        <v>9.48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99.62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18.829999999999998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492.54</v>
      </c>
      <c r="L32" s="206">
        <v>6.06</v>
      </c>
      <c r="M32" s="206">
        <v>60.49</v>
      </c>
      <c r="N32" s="206">
        <v>49.37</v>
      </c>
      <c r="O32" s="206">
        <v>34.840000000000003</v>
      </c>
      <c r="P32" s="206">
        <v>14.18</v>
      </c>
      <c r="Q32" s="206">
        <v>9.1300000000000008</v>
      </c>
      <c r="R32" s="206">
        <v>17.66</v>
      </c>
      <c r="S32" s="206">
        <v>11.02</v>
      </c>
      <c r="T32" s="206">
        <v>0</v>
      </c>
      <c r="U32" s="206">
        <v>49.87</v>
      </c>
      <c r="V32" s="206">
        <v>8.11</v>
      </c>
      <c r="W32" s="206">
        <v>14.72</v>
      </c>
      <c r="X32" s="206">
        <v>62.42</v>
      </c>
      <c r="Y32" s="206">
        <v>0</v>
      </c>
      <c r="Z32" s="206">
        <v>58.89</v>
      </c>
      <c r="AA32" s="206">
        <v>33.86</v>
      </c>
      <c r="AB32" s="206">
        <v>0</v>
      </c>
      <c r="AC32" s="206">
        <v>9.48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99.62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25.45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492.54</v>
      </c>
      <c r="L33" s="206">
        <v>6.06</v>
      </c>
      <c r="M33" s="206">
        <v>60.49</v>
      </c>
      <c r="N33" s="206">
        <v>49.37</v>
      </c>
      <c r="O33" s="206">
        <v>34.840000000000003</v>
      </c>
      <c r="P33" s="206">
        <v>14.18</v>
      </c>
      <c r="Q33" s="206">
        <v>9.1300000000000008</v>
      </c>
      <c r="R33" s="206">
        <v>17.66</v>
      </c>
      <c r="S33" s="206">
        <v>11.02</v>
      </c>
      <c r="T33" s="206">
        <v>0</v>
      </c>
      <c r="U33" s="206">
        <v>49.87</v>
      </c>
      <c r="V33" s="206">
        <v>8.11</v>
      </c>
      <c r="W33" s="206">
        <v>14.72</v>
      </c>
      <c r="X33" s="206">
        <v>62.42</v>
      </c>
      <c r="Y33" s="206">
        <v>0</v>
      </c>
      <c r="Z33" s="206">
        <v>58.89</v>
      </c>
      <c r="AA33" s="206">
        <v>33.86</v>
      </c>
      <c r="AB33" s="206">
        <v>0</v>
      </c>
      <c r="AC33" s="206">
        <v>9.2200000000000006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33.79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492.54</v>
      </c>
      <c r="L34" s="206">
        <v>6.06</v>
      </c>
      <c r="M34" s="206">
        <v>60.49</v>
      </c>
      <c r="N34" s="206">
        <v>49.37</v>
      </c>
      <c r="O34" s="206">
        <v>34.840000000000003</v>
      </c>
      <c r="P34" s="206">
        <v>14.18</v>
      </c>
      <c r="Q34" s="206">
        <v>9.1300000000000008</v>
      </c>
      <c r="R34" s="206">
        <v>17.66</v>
      </c>
      <c r="S34" s="206">
        <v>11.02</v>
      </c>
      <c r="T34" s="206">
        <v>0</v>
      </c>
      <c r="U34" s="206">
        <v>49.87</v>
      </c>
      <c r="V34" s="206">
        <v>8.11</v>
      </c>
      <c r="W34" s="206">
        <v>14.72</v>
      </c>
      <c r="X34" s="206">
        <v>62.42</v>
      </c>
      <c r="Y34" s="206">
        <v>0</v>
      </c>
      <c r="Z34" s="206">
        <v>58.89</v>
      </c>
      <c r="AA34" s="206">
        <v>33.86</v>
      </c>
      <c r="AB34" s="206">
        <v>0</v>
      </c>
      <c r="AC34" s="206">
        <v>9.2200000000000006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99.62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40.5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492.54</v>
      </c>
      <c r="L35" s="206">
        <v>6.06</v>
      </c>
      <c r="M35" s="206">
        <v>60.49</v>
      </c>
      <c r="N35" s="206">
        <v>49.37</v>
      </c>
      <c r="O35" s="206">
        <v>34.840000000000003</v>
      </c>
      <c r="P35" s="206">
        <v>14.18</v>
      </c>
      <c r="Q35" s="206">
        <v>9.1300000000000008</v>
      </c>
      <c r="R35" s="206">
        <v>17.66</v>
      </c>
      <c r="S35" s="206">
        <v>11.02</v>
      </c>
      <c r="T35" s="206">
        <v>0</v>
      </c>
      <c r="U35" s="206">
        <v>49.87</v>
      </c>
      <c r="V35" s="206">
        <v>7.94</v>
      </c>
      <c r="W35" s="206">
        <v>14.72</v>
      </c>
      <c r="X35" s="206">
        <v>62.42</v>
      </c>
      <c r="Y35" s="206">
        <v>0</v>
      </c>
      <c r="Z35" s="206">
        <v>58.89</v>
      </c>
      <c r="AA35" s="206">
        <v>33.86</v>
      </c>
      <c r="AB35" s="206">
        <v>0</v>
      </c>
      <c r="AC35" s="206">
        <v>9.2200000000000006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492.54</v>
      </c>
      <c r="L36" s="206">
        <v>6.06</v>
      </c>
      <c r="M36" s="206">
        <v>60.49</v>
      </c>
      <c r="N36" s="206">
        <v>49.37</v>
      </c>
      <c r="O36" s="206">
        <v>34.840000000000003</v>
      </c>
      <c r="P36" s="206">
        <v>14.18</v>
      </c>
      <c r="Q36" s="206">
        <v>9.1300000000000008</v>
      </c>
      <c r="R36" s="206">
        <v>17.66</v>
      </c>
      <c r="S36" s="206">
        <v>11.02</v>
      </c>
      <c r="T36" s="206">
        <v>0</v>
      </c>
      <c r="U36" s="206">
        <v>49.87</v>
      </c>
      <c r="V36" s="206">
        <v>7.94</v>
      </c>
      <c r="W36" s="206">
        <v>14.72</v>
      </c>
      <c r="X36" s="206">
        <v>62.42</v>
      </c>
      <c r="Y36" s="206">
        <v>0</v>
      </c>
      <c r="Z36" s="206">
        <v>58.89</v>
      </c>
      <c r="AA36" s="206">
        <v>33.86</v>
      </c>
      <c r="AB36" s="206">
        <v>0</v>
      </c>
      <c r="AC36" s="206">
        <v>9.2200000000000006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492.54</v>
      </c>
      <c r="L37" s="206">
        <v>6.06</v>
      </c>
      <c r="M37" s="206">
        <v>60.49</v>
      </c>
      <c r="N37" s="206">
        <v>49.37</v>
      </c>
      <c r="O37" s="206">
        <v>34.840000000000003</v>
      </c>
      <c r="P37" s="206">
        <v>14.18</v>
      </c>
      <c r="Q37" s="206">
        <v>9.1300000000000008</v>
      </c>
      <c r="R37" s="206">
        <v>17.66</v>
      </c>
      <c r="S37" s="206">
        <v>11.02</v>
      </c>
      <c r="T37" s="206">
        <v>0</v>
      </c>
      <c r="U37" s="206">
        <v>49.87</v>
      </c>
      <c r="V37" s="206">
        <v>7.94</v>
      </c>
      <c r="W37" s="206">
        <v>14.72</v>
      </c>
      <c r="X37" s="206">
        <v>62.42</v>
      </c>
      <c r="Y37" s="206">
        <v>0</v>
      </c>
      <c r="Z37" s="206">
        <v>58.89</v>
      </c>
      <c r="AA37" s="206">
        <v>33.86</v>
      </c>
      <c r="AB37" s="206">
        <v>0</v>
      </c>
      <c r="AC37" s="206">
        <v>14.01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99.62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492.54</v>
      </c>
      <c r="L38" s="206">
        <v>6.06</v>
      </c>
      <c r="M38" s="206">
        <v>60.49</v>
      </c>
      <c r="N38" s="206">
        <v>49.37</v>
      </c>
      <c r="O38" s="206">
        <v>34.840000000000003</v>
      </c>
      <c r="P38" s="206">
        <v>14.18</v>
      </c>
      <c r="Q38" s="206">
        <v>9.1300000000000008</v>
      </c>
      <c r="R38" s="206">
        <v>17.66</v>
      </c>
      <c r="S38" s="206">
        <v>11.02</v>
      </c>
      <c r="T38" s="206">
        <v>0</v>
      </c>
      <c r="U38" s="206">
        <v>49.87</v>
      </c>
      <c r="V38" s="206">
        <v>7.94</v>
      </c>
      <c r="W38" s="206">
        <v>14.72</v>
      </c>
      <c r="X38" s="206">
        <v>62.42</v>
      </c>
      <c r="Y38" s="206">
        <v>0</v>
      </c>
      <c r="Z38" s="206">
        <v>58.89</v>
      </c>
      <c r="AA38" s="206">
        <v>33.86</v>
      </c>
      <c r="AB38" s="206">
        <v>0</v>
      </c>
      <c r="AC38" s="206">
        <v>14.01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99.62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492.54</v>
      </c>
      <c r="L39" s="206">
        <v>6.06</v>
      </c>
      <c r="M39" s="206">
        <v>60.49</v>
      </c>
      <c r="N39" s="206">
        <v>49.37</v>
      </c>
      <c r="O39" s="206">
        <v>34.840000000000003</v>
      </c>
      <c r="P39" s="206">
        <v>14.18</v>
      </c>
      <c r="Q39" s="206">
        <v>9.1300000000000008</v>
      </c>
      <c r="R39" s="206">
        <v>17.66</v>
      </c>
      <c r="S39" s="206">
        <v>11.02</v>
      </c>
      <c r="T39" s="206">
        <v>0</v>
      </c>
      <c r="U39" s="206">
        <v>49.87</v>
      </c>
      <c r="V39" s="206">
        <v>7.94</v>
      </c>
      <c r="W39" s="206">
        <v>14.72</v>
      </c>
      <c r="X39" s="206">
        <v>62.42</v>
      </c>
      <c r="Y39" s="206">
        <v>0</v>
      </c>
      <c r="Z39" s="206">
        <v>58.89</v>
      </c>
      <c r="AA39" s="206">
        <v>33.86</v>
      </c>
      <c r="AB39" s="206">
        <v>0</v>
      </c>
      <c r="AC39" s="206">
        <v>14.4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99.62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492.54</v>
      </c>
      <c r="L40" s="206">
        <v>6.06</v>
      </c>
      <c r="M40" s="206">
        <v>60.49</v>
      </c>
      <c r="N40" s="206">
        <v>49.37</v>
      </c>
      <c r="O40" s="206">
        <v>34.840000000000003</v>
      </c>
      <c r="P40" s="206">
        <v>14.18</v>
      </c>
      <c r="Q40" s="206">
        <v>9.1300000000000008</v>
      </c>
      <c r="R40" s="206">
        <v>17.66</v>
      </c>
      <c r="S40" s="206">
        <v>11.02</v>
      </c>
      <c r="T40" s="206">
        <v>0</v>
      </c>
      <c r="U40" s="206">
        <v>49.87</v>
      </c>
      <c r="V40" s="206">
        <v>7.94</v>
      </c>
      <c r="W40" s="206">
        <v>14.72</v>
      </c>
      <c r="X40" s="206">
        <v>62.42</v>
      </c>
      <c r="Y40" s="206">
        <v>0</v>
      </c>
      <c r="Z40" s="206">
        <v>58.89</v>
      </c>
      <c r="AA40" s="206">
        <v>33.86</v>
      </c>
      <c r="AB40" s="206">
        <v>0</v>
      </c>
      <c r="AC40" s="206">
        <v>14.4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99.62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492.54</v>
      </c>
      <c r="L41" s="206">
        <v>6.06</v>
      </c>
      <c r="M41" s="206">
        <v>60.49</v>
      </c>
      <c r="N41" s="206">
        <v>49.37</v>
      </c>
      <c r="O41" s="206">
        <v>34.840000000000003</v>
      </c>
      <c r="P41" s="206">
        <v>14.18</v>
      </c>
      <c r="Q41" s="206">
        <v>9.1300000000000008</v>
      </c>
      <c r="R41" s="206">
        <v>17.66</v>
      </c>
      <c r="S41" s="206">
        <v>11.02</v>
      </c>
      <c r="T41" s="206">
        <v>0</v>
      </c>
      <c r="U41" s="206">
        <v>49.87</v>
      </c>
      <c r="V41" s="206">
        <v>7.94</v>
      </c>
      <c r="W41" s="206">
        <v>14.72</v>
      </c>
      <c r="X41" s="206">
        <v>62.42</v>
      </c>
      <c r="Y41" s="206">
        <v>0</v>
      </c>
      <c r="Z41" s="206">
        <v>58.89</v>
      </c>
      <c r="AA41" s="206">
        <v>33.86</v>
      </c>
      <c r="AB41" s="206">
        <v>0</v>
      </c>
      <c r="AC41" s="206">
        <v>14.4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99.62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492.54</v>
      </c>
      <c r="L42" s="206">
        <v>6.06</v>
      </c>
      <c r="M42" s="206">
        <v>60.49</v>
      </c>
      <c r="N42" s="206">
        <v>49.37</v>
      </c>
      <c r="O42" s="206">
        <v>34.840000000000003</v>
      </c>
      <c r="P42" s="206">
        <v>14.18</v>
      </c>
      <c r="Q42" s="206">
        <v>9.1300000000000008</v>
      </c>
      <c r="R42" s="206">
        <v>17.66</v>
      </c>
      <c r="S42" s="206">
        <v>11.02</v>
      </c>
      <c r="T42" s="206">
        <v>0</v>
      </c>
      <c r="U42" s="206">
        <v>49.87</v>
      </c>
      <c r="V42" s="206">
        <v>7.94</v>
      </c>
      <c r="W42" s="206">
        <v>14.72</v>
      </c>
      <c r="X42" s="206">
        <v>62.42</v>
      </c>
      <c r="Y42" s="206">
        <v>0</v>
      </c>
      <c r="Z42" s="206">
        <v>58.89</v>
      </c>
      <c r="AA42" s="206">
        <v>33.86</v>
      </c>
      <c r="AB42" s="206">
        <v>0</v>
      </c>
      <c r="AC42" s="206">
        <v>14.4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99.62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492.54</v>
      </c>
      <c r="L43" s="206">
        <v>6.06</v>
      </c>
      <c r="M43" s="206">
        <v>60.49</v>
      </c>
      <c r="N43" s="206">
        <v>49.37</v>
      </c>
      <c r="O43" s="206">
        <v>34.840000000000003</v>
      </c>
      <c r="P43" s="206">
        <v>14.18</v>
      </c>
      <c r="Q43" s="206">
        <v>9.1300000000000008</v>
      </c>
      <c r="R43" s="206">
        <v>17.66</v>
      </c>
      <c r="S43" s="206">
        <v>11.02</v>
      </c>
      <c r="T43" s="206">
        <v>0</v>
      </c>
      <c r="U43" s="206">
        <v>49.87</v>
      </c>
      <c r="V43" s="206">
        <v>7.94</v>
      </c>
      <c r="W43" s="206">
        <v>14.72</v>
      </c>
      <c r="X43" s="206">
        <v>62.42</v>
      </c>
      <c r="Y43" s="206">
        <v>0</v>
      </c>
      <c r="Z43" s="206">
        <v>58.89</v>
      </c>
      <c r="AA43" s="206">
        <v>33.86</v>
      </c>
      <c r="AB43" s="206">
        <v>0</v>
      </c>
      <c r="AC43" s="206">
        <v>14.4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99.62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492.54</v>
      </c>
      <c r="L44" s="206">
        <v>6.06</v>
      </c>
      <c r="M44" s="206">
        <v>60.49</v>
      </c>
      <c r="N44" s="206">
        <v>49.37</v>
      </c>
      <c r="O44" s="206">
        <v>34.840000000000003</v>
      </c>
      <c r="P44" s="206">
        <v>14.18</v>
      </c>
      <c r="Q44" s="206">
        <v>9.1300000000000008</v>
      </c>
      <c r="R44" s="206">
        <v>17.66</v>
      </c>
      <c r="S44" s="206">
        <v>11.02</v>
      </c>
      <c r="T44" s="206">
        <v>0</v>
      </c>
      <c r="U44" s="206">
        <v>49.87</v>
      </c>
      <c r="V44" s="206">
        <v>7.94</v>
      </c>
      <c r="W44" s="206">
        <v>14.72</v>
      </c>
      <c r="X44" s="206">
        <v>62.42</v>
      </c>
      <c r="Y44" s="206">
        <v>0</v>
      </c>
      <c r="Z44" s="206">
        <v>58.89</v>
      </c>
      <c r="AA44" s="206">
        <v>33.86</v>
      </c>
      <c r="AB44" s="206">
        <v>0</v>
      </c>
      <c r="AC44" s="206">
        <v>14.4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99.62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492.54</v>
      </c>
      <c r="L45" s="206">
        <v>6.06</v>
      </c>
      <c r="M45" s="206">
        <v>60.49</v>
      </c>
      <c r="N45" s="206">
        <v>49.37</v>
      </c>
      <c r="O45" s="206">
        <v>34.840000000000003</v>
      </c>
      <c r="P45" s="206">
        <v>14.18</v>
      </c>
      <c r="Q45" s="206">
        <v>9.1300000000000008</v>
      </c>
      <c r="R45" s="206">
        <v>17.66</v>
      </c>
      <c r="S45" s="206">
        <v>11.02</v>
      </c>
      <c r="T45" s="206">
        <v>0</v>
      </c>
      <c r="U45" s="206">
        <v>49.87</v>
      </c>
      <c r="V45" s="206">
        <v>8.0500000000000007</v>
      </c>
      <c r="W45" s="206">
        <v>14.72</v>
      </c>
      <c r="X45" s="206">
        <v>62.42</v>
      </c>
      <c r="Y45" s="206">
        <v>0</v>
      </c>
      <c r="Z45" s="206">
        <v>58.89</v>
      </c>
      <c r="AA45" s="206">
        <v>33.86</v>
      </c>
      <c r="AB45" s="206">
        <v>0</v>
      </c>
      <c r="AC45" s="206">
        <v>14.4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99.62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492.54</v>
      </c>
      <c r="L46" s="206">
        <v>6.06</v>
      </c>
      <c r="M46" s="206">
        <v>60.49</v>
      </c>
      <c r="N46" s="206">
        <v>49.37</v>
      </c>
      <c r="O46" s="206">
        <v>34.840000000000003</v>
      </c>
      <c r="P46" s="206">
        <v>14.18</v>
      </c>
      <c r="Q46" s="206">
        <v>9.1300000000000008</v>
      </c>
      <c r="R46" s="206">
        <v>17.66</v>
      </c>
      <c r="S46" s="206">
        <v>11.02</v>
      </c>
      <c r="T46" s="206">
        <v>0</v>
      </c>
      <c r="U46" s="206">
        <v>49.87</v>
      </c>
      <c r="V46" s="206">
        <v>8.06</v>
      </c>
      <c r="W46" s="206">
        <v>14.72</v>
      </c>
      <c r="X46" s="206">
        <v>62.42</v>
      </c>
      <c r="Y46" s="206">
        <v>0</v>
      </c>
      <c r="Z46" s="206">
        <v>58.89</v>
      </c>
      <c r="AA46" s="206">
        <v>33.86</v>
      </c>
      <c r="AB46" s="206">
        <v>0</v>
      </c>
      <c r="AC46" s="206">
        <v>14.4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99.62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492.54</v>
      </c>
      <c r="L47" s="206">
        <v>6.06</v>
      </c>
      <c r="M47" s="206">
        <v>60.49</v>
      </c>
      <c r="N47" s="206">
        <v>49.37</v>
      </c>
      <c r="O47" s="206">
        <v>34.840000000000003</v>
      </c>
      <c r="P47" s="206">
        <v>13.85</v>
      </c>
      <c r="Q47" s="206">
        <v>9.1300000000000008</v>
      </c>
      <c r="R47" s="206">
        <v>17.66</v>
      </c>
      <c r="S47" s="206">
        <v>11.02</v>
      </c>
      <c r="T47" s="206">
        <v>0</v>
      </c>
      <c r="U47" s="206">
        <v>49.87</v>
      </c>
      <c r="V47" s="206">
        <v>8.06</v>
      </c>
      <c r="W47" s="206">
        <v>14.72</v>
      </c>
      <c r="X47" s="206">
        <v>62.42</v>
      </c>
      <c r="Y47" s="206">
        <v>0</v>
      </c>
      <c r="Z47" s="206">
        <v>58.89</v>
      </c>
      <c r="AA47" s="206">
        <v>33.86</v>
      </c>
      <c r="AB47" s="206">
        <v>0</v>
      </c>
      <c r="AC47" s="206">
        <v>14.4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99.62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492.54</v>
      </c>
      <c r="L48" s="206">
        <v>6.06</v>
      </c>
      <c r="M48" s="206">
        <v>60.49</v>
      </c>
      <c r="N48" s="206">
        <v>49.37</v>
      </c>
      <c r="O48" s="206">
        <v>34.840000000000003</v>
      </c>
      <c r="P48" s="206">
        <v>13.85</v>
      </c>
      <c r="Q48" s="206">
        <v>9.1300000000000008</v>
      </c>
      <c r="R48" s="206">
        <v>17.66</v>
      </c>
      <c r="S48" s="206">
        <v>11.02</v>
      </c>
      <c r="T48" s="206">
        <v>0</v>
      </c>
      <c r="U48" s="206">
        <v>49.87</v>
      </c>
      <c r="V48" s="206">
        <v>8.06</v>
      </c>
      <c r="W48" s="206">
        <v>14.72</v>
      </c>
      <c r="X48" s="206">
        <v>62.42</v>
      </c>
      <c r="Y48" s="206">
        <v>0</v>
      </c>
      <c r="Z48" s="206">
        <v>58.89</v>
      </c>
      <c r="AA48" s="206">
        <v>33.86</v>
      </c>
      <c r="AB48" s="206">
        <v>0</v>
      </c>
      <c r="AC48" s="206">
        <v>14.4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99.62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492.54</v>
      </c>
      <c r="L49" s="206">
        <v>6.06</v>
      </c>
      <c r="M49" s="206">
        <v>60.49</v>
      </c>
      <c r="N49" s="206">
        <v>49.37</v>
      </c>
      <c r="O49" s="206">
        <v>34.840000000000003</v>
      </c>
      <c r="P49" s="206">
        <v>13.85</v>
      </c>
      <c r="Q49" s="206">
        <v>8.99</v>
      </c>
      <c r="R49" s="206">
        <v>17.66</v>
      </c>
      <c r="S49" s="206">
        <v>11.02</v>
      </c>
      <c r="T49" s="206">
        <v>0</v>
      </c>
      <c r="U49" s="206">
        <v>49.87</v>
      </c>
      <c r="V49" s="206">
        <v>7.94</v>
      </c>
      <c r="W49" s="206">
        <v>14.72</v>
      </c>
      <c r="X49" s="206">
        <v>62.42</v>
      </c>
      <c r="Y49" s="206">
        <v>0</v>
      </c>
      <c r="Z49" s="206">
        <v>58.89</v>
      </c>
      <c r="AA49" s="206">
        <v>33.86</v>
      </c>
      <c r="AB49" s="206">
        <v>0</v>
      </c>
      <c r="AC49" s="206">
        <v>14.4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492.54</v>
      </c>
      <c r="L50" s="206">
        <v>6.06</v>
      </c>
      <c r="M50" s="206">
        <v>60.49</v>
      </c>
      <c r="N50" s="206">
        <v>49.37</v>
      </c>
      <c r="O50" s="206">
        <v>34.840000000000003</v>
      </c>
      <c r="P50" s="206">
        <v>13.85</v>
      </c>
      <c r="Q50" s="206">
        <v>8.99</v>
      </c>
      <c r="R50" s="206">
        <v>17.66</v>
      </c>
      <c r="S50" s="206">
        <v>11.02</v>
      </c>
      <c r="T50" s="206">
        <v>0</v>
      </c>
      <c r="U50" s="206">
        <v>49.87</v>
      </c>
      <c r="V50" s="206">
        <v>7.94</v>
      </c>
      <c r="W50" s="206">
        <v>14.72</v>
      </c>
      <c r="X50" s="206">
        <v>62.42</v>
      </c>
      <c r="Y50" s="206">
        <v>0</v>
      </c>
      <c r="Z50" s="206">
        <v>58.89</v>
      </c>
      <c r="AA50" s="206">
        <v>33.86</v>
      </c>
      <c r="AB50" s="206">
        <v>0</v>
      </c>
      <c r="AC50" s="206">
        <v>14.4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75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441.56</v>
      </c>
      <c r="L51" s="206">
        <v>6.06</v>
      </c>
      <c r="M51" s="206">
        <v>60.49</v>
      </c>
      <c r="N51" s="206">
        <v>49.37</v>
      </c>
      <c r="O51" s="206">
        <v>34.840000000000003</v>
      </c>
      <c r="P51" s="206">
        <v>13.85</v>
      </c>
      <c r="Q51" s="206">
        <v>8.84</v>
      </c>
      <c r="R51" s="206">
        <v>17.66</v>
      </c>
      <c r="S51" s="206">
        <v>11.02</v>
      </c>
      <c r="T51" s="206">
        <v>0</v>
      </c>
      <c r="U51" s="206">
        <v>49.87</v>
      </c>
      <c r="V51" s="206">
        <v>7.94</v>
      </c>
      <c r="W51" s="206">
        <v>14.72</v>
      </c>
      <c r="X51" s="206">
        <v>62.42</v>
      </c>
      <c r="Y51" s="206">
        <v>0</v>
      </c>
      <c r="Z51" s="206">
        <v>58.89</v>
      </c>
      <c r="AA51" s="206">
        <v>33.86</v>
      </c>
      <c r="AB51" s="206">
        <v>0</v>
      </c>
      <c r="AC51" s="206">
        <v>14.4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414.3</v>
      </c>
      <c r="L52" s="206">
        <v>6.06</v>
      </c>
      <c r="M52" s="206">
        <v>60.49</v>
      </c>
      <c r="N52" s="206">
        <v>49.37</v>
      </c>
      <c r="O52" s="206">
        <v>34.840000000000003</v>
      </c>
      <c r="P52" s="206">
        <v>13.85</v>
      </c>
      <c r="Q52" s="206">
        <v>8.84</v>
      </c>
      <c r="R52" s="206">
        <v>17.66</v>
      </c>
      <c r="S52" s="206">
        <v>11.02</v>
      </c>
      <c r="T52" s="206">
        <v>0</v>
      </c>
      <c r="U52" s="206">
        <v>49.87</v>
      </c>
      <c r="V52" s="206">
        <v>7.94</v>
      </c>
      <c r="W52" s="206">
        <v>14.72</v>
      </c>
      <c r="X52" s="206">
        <v>62.42</v>
      </c>
      <c r="Y52" s="206">
        <v>0</v>
      </c>
      <c r="Z52" s="206">
        <v>58.89</v>
      </c>
      <c r="AA52" s="206">
        <v>33.86</v>
      </c>
      <c r="AB52" s="206">
        <v>0</v>
      </c>
      <c r="AC52" s="206">
        <v>14.4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75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393.11</v>
      </c>
      <c r="L53" s="206">
        <v>6.06</v>
      </c>
      <c r="M53" s="206">
        <v>60.49</v>
      </c>
      <c r="N53" s="206">
        <v>49.37</v>
      </c>
      <c r="O53" s="206">
        <v>34.840000000000003</v>
      </c>
      <c r="P53" s="206">
        <v>13.85</v>
      </c>
      <c r="Q53" s="206">
        <v>8.84</v>
      </c>
      <c r="R53" s="206">
        <v>17.66</v>
      </c>
      <c r="S53" s="206">
        <v>11.02</v>
      </c>
      <c r="T53" s="206">
        <v>0</v>
      </c>
      <c r="U53" s="206">
        <v>49.87</v>
      </c>
      <c r="V53" s="206">
        <v>7.94</v>
      </c>
      <c r="W53" s="206">
        <v>14.72</v>
      </c>
      <c r="X53" s="206">
        <v>62.42</v>
      </c>
      <c r="Y53" s="206">
        <v>0</v>
      </c>
      <c r="Z53" s="206">
        <v>58.89</v>
      </c>
      <c r="AA53" s="206">
        <v>33.86</v>
      </c>
      <c r="AB53" s="206">
        <v>0</v>
      </c>
      <c r="AC53" s="206">
        <v>14.4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75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371.91</v>
      </c>
      <c r="L54" s="206">
        <v>6.06</v>
      </c>
      <c r="M54" s="206">
        <v>60.49</v>
      </c>
      <c r="N54" s="206">
        <v>49.37</v>
      </c>
      <c r="O54" s="206">
        <v>34.840000000000003</v>
      </c>
      <c r="P54" s="206">
        <v>13.85</v>
      </c>
      <c r="Q54" s="206">
        <v>8.84</v>
      </c>
      <c r="R54" s="206">
        <v>17.66</v>
      </c>
      <c r="S54" s="206">
        <v>11.02</v>
      </c>
      <c r="T54" s="206">
        <v>0</v>
      </c>
      <c r="U54" s="206">
        <v>49.87</v>
      </c>
      <c r="V54" s="206">
        <v>7.94</v>
      </c>
      <c r="W54" s="206">
        <v>14.72</v>
      </c>
      <c r="X54" s="206">
        <v>62.42</v>
      </c>
      <c r="Y54" s="206">
        <v>0</v>
      </c>
      <c r="Z54" s="206">
        <v>58.89</v>
      </c>
      <c r="AA54" s="206">
        <v>33.86</v>
      </c>
      <c r="AB54" s="206">
        <v>0</v>
      </c>
      <c r="AC54" s="206">
        <v>14.4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75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334</v>
      </c>
      <c r="L55" s="206">
        <v>6.06</v>
      </c>
      <c r="M55" s="206">
        <v>60.49</v>
      </c>
      <c r="N55" s="206">
        <v>49.37</v>
      </c>
      <c r="O55" s="206">
        <v>34.840000000000003</v>
      </c>
      <c r="P55" s="206">
        <v>13.85</v>
      </c>
      <c r="Q55" s="206">
        <v>8.84</v>
      </c>
      <c r="R55" s="206">
        <v>17.66</v>
      </c>
      <c r="S55" s="206">
        <v>11.02</v>
      </c>
      <c r="T55" s="206">
        <v>0</v>
      </c>
      <c r="U55" s="206">
        <v>49.87</v>
      </c>
      <c r="V55" s="206">
        <v>7.94</v>
      </c>
      <c r="W55" s="206">
        <v>14.72</v>
      </c>
      <c r="X55" s="206">
        <v>62.42</v>
      </c>
      <c r="Y55" s="206">
        <v>0</v>
      </c>
      <c r="Z55" s="206">
        <v>58.89</v>
      </c>
      <c r="AA55" s="206">
        <v>33.86</v>
      </c>
      <c r="AB55" s="206">
        <v>0</v>
      </c>
      <c r="AC55" s="206">
        <v>14.4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79.709999999999994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293.87</v>
      </c>
      <c r="L56" s="206">
        <v>6.06</v>
      </c>
      <c r="M56" s="206">
        <v>60.49</v>
      </c>
      <c r="N56" s="206">
        <v>49.37</v>
      </c>
      <c r="O56" s="206">
        <v>34.840000000000003</v>
      </c>
      <c r="P56" s="206">
        <v>13.85</v>
      </c>
      <c r="Q56" s="206">
        <v>8.84</v>
      </c>
      <c r="R56" s="206">
        <v>17.66</v>
      </c>
      <c r="S56" s="206">
        <v>6.74</v>
      </c>
      <c r="T56" s="206">
        <v>0</v>
      </c>
      <c r="U56" s="206">
        <v>49.87</v>
      </c>
      <c r="V56" s="206">
        <v>7.94</v>
      </c>
      <c r="W56" s="206">
        <v>14.72</v>
      </c>
      <c r="X56" s="206">
        <v>62.42</v>
      </c>
      <c r="Y56" s="206">
        <v>0</v>
      </c>
      <c r="Z56" s="206">
        <v>58.89</v>
      </c>
      <c r="AA56" s="206">
        <v>33.86</v>
      </c>
      <c r="AB56" s="206">
        <v>0</v>
      </c>
      <c r="AC56" s="206">
        <v>14.4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79.709999999999994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298.68</v>
      </c>
      <c r="L57" s="206">
        <v>2.89</v>
      </c>
      <c r="M57" s="206">
        <v>60.49</v>
      </c>
      <c r="N57" s="206">
        <v>49.37</v>
      </c>
      <c r="O57" s="206">
        <v>34.840000000000003</v>
      </c>
      <c r="P57" s="206">
        <v>13.85</v>
      </c>
      <c r="Q57" s="206">
        <v>2.89</v>
      </c>
      <c r="R57" s="206">
        <v>17.66</v>
      </c>
      <c r="S57" s="206">
        <v>2.89</v>
      </c>
      <c r="T57" s="206">
        <v>0</v>
      </c>
      <c r="U57" s="206">
        <v>49.87</v>
      </c>
      <c r="V57" s="206">
        <v>7.94</v>
      </c>
      <c r="W57" s="206">
        <v>14.72</v>
      </c>
      <c r="X57" s="206">
        <v>62.42</v>
      </c>
      <c r="Y57" s="206">
        <v>0</v>
      </c>
      <c r="Z57" s="206">
        <v>58.89</v>
      </c>
      <c r="AA57" s="206">
        <v>33.86</v>
      </c>
      <c r="AB57" s="206">
        <v>0</v>
      </c>
      <c r="AC57" s="206">
        <v>14.4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79.709999999999994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298.68</v>
      </c>
      <c r="L58" s="206">
        <v>0.96</v>
      </c>
      <c r="M58" s="206">
        <v>60.49</v>
      </c>
      <c r="N58" s="206">
        <v>49.37</v>
      </c>
      <c r="O58" s="206">
        <v>34.840000000000003</v>
      </c>
      <c r="P58" s="206">
        <v>13.85</v>
      </c>
      <c r="Q58" s="206">
        <v>2.89</v>
      </c>
      <c r="R58" s="206">
        <v>17.66</v>
      </c>
      <c r="S58" s="206">
        <v>2.89</v>
      </c>
      <c r="T58" s="206">
        <v>0</v>
      </c>
      <c r="U58" s="206">
        <v>49.87</v>
      </c>
      <c r="V58" s="206">
        <v>7.94</v>
      </c>
      <c r="W58" s="206">
        <v>14.72</v>
      </c>
      <c r="X58" s="206">
        <v>62.42</v>
      </c>
      <c r="Y58" s="206">
        <v>0</v>
      </c>
      <c r="Z58" s="206">
        <v>58.89</v>
      </c>
      <c r="AA58" s="206">
        <v>33.86</v>
      </c>
      <c r="AB58" s="206">
        <v>0</v>
      </c>
      <c r="AC58" s="206">
        <v>14.4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79.709999999999994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326.13</v>
      </c>
      <c r="L59" s="206">
        <v>6.06</v>
      </c>
      <c r="M59" s="206">
        <v>60.49</v>
      </c>
      <c r="N59" s="206">
        <v>49.37</v>
      </c>
      <c r="O59" s="206">
        <v>34.840000000000003</v>
      </c>
      <c r="P59" s="206">
        <v>13.85</v>
      </c>
      <c r="Q59" s="206">
        <v>7.32</v>
      </c>
      <c r="R59" s="206">
        <v>17.66</v>
      </c>
      <c r="S59" s="206">
        <v>8.98</v>
      </c>
      <c r="T59" s="206">
        <v>0</v>
      </c>
      <c r="U59" s="206">
        <v>49.87</v>
      </c>
      <c r="V59" s="206">
        <v>7.94</v>
      </c>
      <c r="W59" s="206">
        <v>14.72</v>
      </c>
      <c r="X59" s="206">
        <v>62.42</v>
      </c>
      <c r="Y59" s="206">
        <v>0</v>
      </c>
      <c r="Z59" s="206">
        <v>58.89</v>
      </c>
      <c r="AA59" s="206">
        <v>33.86</v>
      </c>
      <c r="AB59" s="206">
        <v>0</v>
      </c>
      <c r="AC59" s="206">
        <v>14.01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83.76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327.58999999999997</v>
      </c>
      <c r="L60" s="206">
        <v>6.06</v>
      </c>
      <c r="M60" s="206">
        <v>60.49</v>
      </c>
      <c r="N60" s="206">
        <v>49.37</v>
      </c>
      <c r="O60" s="206">
        <v>34.840000000000003</v>
      </c>
      <c r="P60" s="206">
        <v>13.85</v>
      </c>
      <c r="Q60" s="206">
        <v>8.77</v>
      </c>
      <c r="R60" s="206">
        <v>17.66</v>
      </c>
      <c r="S60" s="206">
        <v>10.85</v>
      </c>
      <c r="T60" s="206">
        <v>0</v>
      </c>
      <c r="U60" s="206">
        <v>49.87</v>
      </c>
      <c r="V60" s="206">
        <v>7.94</v>
      </c>
      <c r="W60" s="206">
        <v>14.72</v>
      </c>
      <c r="X60" s="206">
        <v>62.42</v>
      </c>
      <c r="Y60" s="206">
        <v>0</v>
      </c>
      <c r="Z60" s="206">
        <v>58.89</v>
      </c>
      <c r="AA60" s="206">
        <v>33.86</v>
      </c>
      <c r="AB60" s="206">
        <v>0</v>
      </c>
      <c r="AC60" s="206">
        <v>14.01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83.76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336.26</v>
      </c>
      <c r="L61" s="206">
        <v>6.06</v>
      </c>
      <c r="M61" s="206">
        <v>60.49</v>
      </c>
      <c r="N61" s="206">
        <v>49.37</v>
      </c>
      <c r="O61" s="206">
        <v>34.840000000000003</v>
      </c>
      <c r="P61" s="206">
        <v>13.85</v>
      </c>
      <c r="Q61" s="206">
        <v>8.84</v>
      </c>
      <c r="R61" s="206">
        <v>17.66</v>
      </c>
      <c r="S61" s="206">
        <v>11.02</v>
      </c>
      <c r="T61" s="206">
        <v>0</v>
      </c>
      <c r="U61" s="206">
        <v>49.87</v>
      </c>
      <c r="V61" s="206">
        <v>7.94</v>
      </c>
      <c r="W61" s="206">
        <v>14.72</v>
      </c>
      <c r="X61" s="206">
        <v>62.42</v>
      </c>
      <c r="Y61" s="206">
        <v>0</v>
      </c>
      <c r="Z61" s="206">
        <v>58.89</v>
      </c>
      <c r="AA61" s="206">
        <v>33.86</v>
      </c>
      <c r="AB61" s="206">
        <v>0</v>
      </c>
      <c r="AC61" s="206">
        <v>14.01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81.97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324.7</v>
      </c>
      <c r="L62" s="206">
        <v>6.06</v>
      </c>
      <c r="M62" s="206">
        <v>60.49</v>
      </c>
      <c r="N62" s="206">
        <v>49.37</v>
      </c>
      <c r="O62" s="206">
        <v>34.840000000000003</v>
      </c>
      <c r="P62" s="206">
        <v>13.85</v>
      </c>
      <c r="Q62" s="206">
        <v>8.84</v>
      </c>
      <c r="R62" s="206">
        <v>17.66</v>
      </c>
      <c r="S62" s="206">
        <v>11.02</v>
      </c>
      <c r="T62" s="206">
        <v>0</v>
      </c>
      <c r="U62" s="206">
        <v>49.87</v>
      </c>
      <c r="V62" s="206">
        <v>7.94</v>
      </c>
      <c r="W62" s="206">
        <v>14.72</v>
      </c>
      <c r="X62" s="206">
        <v>62.42</v>
      </c>
      <c r="Y62" s="206">
        <v>0</v>
      </c>
      <c r="Z62" s="206">
        <v>58.89</v>
      </c>
      <c r="AA62" s="206">
        <v>33.86</v>
      </c>
      <c r="AB62" s="206">
        <v>0</v>
      </c>
      <c r="AC62" s="206">
        <v>14.01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81.97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341.08</v>
      </c>
      <c r="L63" s="206">
        <v>6.06</v>
      </c>
      <c r="M63" s="206">
        <v>60.49</v>
      </c>
      <c r="N63" s="206">
        <v>49.37</v>
      </c>
      <c r="O63" s="206">
        <v>34.840000000000003</v>
      </c>
      <c r="P63" s="206">
        <v>13.85</v>
      </c>
      <c r="Q63" s="206">
        <v>8.84</v>
      </c>
      <c r="R63" s="206">
        <v>17.66</v>
      </c>
      <c r="S63" s="206">
        <v>11.02</v>
      </c>
      <c r="T63" s="206">
        <v>0</v>
      </c>
      <c r="U63" s="206">
        <v>49.87</v>
      </c>
      <c r="V63" s="206">
        <v>7.94</v>
      </c>
      <c r="W63" s="206">
        <v>14.72</v>
      </c>
      <c r="X63" s="206">
        <v>62.42</v>
      </c>
      <c r="Y63" s="206">
        <v>0</v>
      </c>
      <c r="Z63" s="206">
        <v>58.89</v>
      </c>
      <c r="AA63" s="206">
        <v>33.86</v>
      </c>
      <c r="AB63" s="206">
        <v>0</v>
      </c>
      <c r="AC63" s="206">
        <v>14.01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81.97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364.2</v>
      </c>
      <c r="L64" s="206">
        <v>6.06</v>
      </c>
      <c r="M64" s="206">
        <v>60.49</v>
      </c>
      <c r="N64" s="206">
        <v>49.37</v>
      </c>
      <c r="O64" s="206">
        <v>34.840000000000003</v>
      </c>
      <c r="P64" s="206">
        <v>13.85</v>
      </c>
      <c r="Q64" s="206">
        <v>8.84</v>
      </c>
      <c r="R64" s="206">
        <v>17.66</v>
      </c>
      <c r="S64" s="206">
        <v>11.02</v>
      </c>
      <c r="T64" s="206">
        <v>0</v>
      </c>
      <c r="U64" s="206">
        <v>49.87</v>
      </c>
      <c r="V64" s="206">
        <v>7.94</v>
      </c>
      <c r="W64" s="206">
        <v>14.72</v>
      </c>
      <c r="X64" s="206">
        <v>62.42</v>
      </c>
      <c r="Y64" s="206">
        <v>0</v>
      </c>
      <c r="Z64" s="206">
        <v>58.89</v>
      </c>
      <c r="AA64" s="206">
        <v>33.86</v>
      </c>
      <c r="AB64" s="206">
        <v>0</v>
      </c>
      <c r="AC64" s="206">
        <v>14.01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81.97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395.86</v>
      </c>
      <c r="L65" s="206">
        <v>6.06</v>
      </c>
      <c r="M65" s="206">
        <v>60.49</v>
      </c>
      <c r="N65" s="206">
        <v>49.37</v>
      </c>
      <c r="O65" s="206">
        <v>34.840000000000003</v>
      </c>
      <c r="P65" s="206">
        <v>13.85</v>
      </c>
      <c r="Q65" s="206">
        <v>8.83</v>
      </c>
      <c r="R65" s="206">
        <v>17.66</v>
      </c>
      <c r="S65" s="206">
        <v>11.02</v>
      </c>
      <c r="T65" s="206">
        <v>0</v>
      </c>
      <c r="U65" s="206">
        <v>49.87</v>
      </c>
      <c r="V65" s="206">
        <v>7.94</v>
      </c>
      <c r="W65" s="206">
        <v>14.72</v>
      </c>
      <c r="X65" s="206">
        <v>62.42</v>
      </c>
      <c r="Y65" s="206">
        <v>0</v>
      </c>
      <c r="Z65" s="206">
        <v>58.89</v>
      </c>
      <c r="AA65" s="206">
        <v>33.86</v>
      </c>
      <c r="AB65" s="206">
        <v>0</v>
      </c>
      <c r="AC65" s="206">
        <v>14.06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81.209999999999994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420.08</v>
      </c>
      <c r="L66" s="206">
        <v>6.06</v>
      </c>
      <c r="M66" s="206">
        <v>60.49</v>
      </c>
      <c r="N66" s="206">
        <v>49.37</v>
      </c>
      <c r="O66" s="206">
        <v>34.840000000000003</v>
      </c>
      <c r="P66" s="206">
        <v>13.85</v>
      </c>
      <c r="Q66" s="206">
        <v>8.83</v>
      </c>
      <c r="R66" s="206">
        <v>17.66</v>
      </c>
      <c r="S66" s="206">
        <v>11.02</v>
      </c>
      <c r="T66" s="206">
        <v>0</v>
      </c>
      <c r="U66" s="206">
        <v>49.87</v>
      </c>
      <c r="V66" s="206">
        <v>7.94</v>
      </c>
      <c r="W66" s="206">
        <v>14.72</v>
      </c>
      <c r="X66" s="206">
        <v>62.42</v>
      </c>
      <c r="Y66" s="206">
        <v>0</v>
      </c>
      <c r="Z66" s="206">
        <v>58.89</v>
      </c>
      <c r="AA66" s="206">
        <v>33.86</v>
      </c>
      <c r="AB66" s="206">
        <v>0</v>
      </c>
      <c r="AC66" s="206">
        <v>14.18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81.209999999999994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459.59</v>
      </c>
      <c r="L67" s="206">
        <v>6.06</v>
      </c>
      <c r="M67" s="206">
        <v>60.49</v>
      </c>
      <c r="N67" s="206">
        <v>49.37</v>
      </c>
      <c r="O67" s="206">
        <v>34.840000000000003</v>
      </c>
      <c r="P67" s="206">
        <v>13.85</v>
      </c>
      <c r="Q67" s="206">
        <v>8.83</v>
      </c>
      <c r="R67" s="206">
        <v>17.66</v>
      </c>
      <c r="S67" s="206">
        <v>11.02</v>
      </c>
      <c r="T67" s="206">
        <v>0</v>
      </c>
      <c r="U67" s="206">
        <v>49.87</v>
      </c>
      <c r="V67" s="206">
        <v>7.94</v>
      </c>
      <c r="W67" s="206">
        <v>14.72</v>
      </c>
      <c r="X67" s="206">
        <v>62.42</v>
      </c>
      <c r="Y67" s="206">
        <v>0</v>
      </c>
      <c r="Z67" s="206">
        <v>58.89</v>
      </c>
      <c r="AA67" s="206">
        <v>33.86</v>
      </c>
      <c r="AB67" s="206">
        <v>0</v>
      </c>
      <c r="AC67" s="206">
        <v>14.18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81.209999999999994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492.54</v>
      </c>
      <c r="L68" s="206">
        <v>6.06</v>
      </c>
      <c r="M68" s="206">
        <v>60.49</v>
      </c>
      <c r="N68" s="206">
        <v>49.37</v>
      </c>
      <c r="O68" s="206">
        <v>34.840000000000003</v>
      </c>
      <c r="P68" s="206">
        <v>13.85</v>
      </c>
      <c r="Q68" s="206">
        <v>8.83</v>
      </c>
      <c r="R68" s="206">
        <v>17.66</v>
      </c>
      <c r="S68" s="206">
        <v>11.02</v>
      </c>
      <c r="T68" s="206">
        <v>0</v>
      </c>
      <c r="U68" s="206">
        <v>49.87</v>
      </c>
      <c r="V68" s="206">
        <v>7.94</v>
      </c>
      <c r="W68" s="206">
        <v>14.72</v>
      </c>
      <c r="X68" s="206">
        <v>62.42</v>
      </c>
      <c r="Y68" s="206">
        <v>0</v>
      </c>
      <c r="Z68" s="206">
        <v>58.89</v>
      </c>
      <c r="AA68" s="206">
        <v>33.86</v>
      </c>
      <c r="AB68" s="206">
        <v>0</v>
      </c>
      <c r="AC68" s="206">
        <v>14.18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81.209999999999994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492.54</v>
      </c>
      <c r="L69" s="206">
        <v>6.06</v>
      </c>
      <c r="M69" s="206">
        <v>60.49</v>
      </c>
      <c r="N69" s="206">
        <v>49.37</v>
      </c>
      <c r="O69" s="206">
        <v>34.840000000000003</v>
      </c>
      <c r="P69" s="206">
        <v>13.85</v>
      </c>
      <c r="Q69" s="206">
        <v>8.83</v>
      </c>
      <c r="R69" s="206">
        <v>17.66</v>
      </c>
      <c r="S69" s="206">
        <v>11.02</v>
      </c>
      <c r="T69" s="206">
        <v>0</v>
      </c>
      <c r="U69" s="206">
        <v>49.87</v>
      </c>
      <c r="V69" s="206">
        <v>7.94</v>
      </c>
      <c r="W69" s="206">
        <v>14.72</v>
      </c>
      <c r="X69" s="206">
        <v>62.42</v>
      </c>
      <c r="Y69" s="206">
        <v>0</v>
      </c>
      <c r="Z69" s="206">
        <v>58.89</v>
      </c>
      <c r="AA69" s="206">
        <v>33.86</v>
      </c>
      <c r="AB69" s="206">
        <v>0</v>
      </c>
      <c r="AC69" s="206">
        <v>9.3000000000000007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78.150000000000006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45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492.54</v>
      </c>
      <c r="L70" s="206">
        <v>6.06</v>
      </c>
      <c r="M70" s="206">
        <v>60.49</v>
      </c>
      <c r="N70" s="206">
        <v>49.37</v>
      </c>
      <c r="O70" s="206">
        <v>34.840000000000003</v>
      </c>
      <c r="P70" s="206">
        <v>13.85</v>
      </c>
      <c r="Q70" s="206">
        <v>8.83</v>
      </c>
      <c r="R70" s="206">
        <v>17.66</v>
      </c>
      <c r="S70" s="206">
        <v>11.02</v>
      </c>
      <c r="T70" s="206">
        <v>0</v>
      </c>
      <c r="U70" s="206">
        <v>49.87</v>
      </c>
      <c r="V70" s="206">
        <v>7.94</v>
      </c>
      <c r="W70" s="206">
        <v>14.72</v>
      </c>
      <c r="X70" s="206">
        <v>62.42</v>
      </c>
      <c r="Y70" s="206">
        <v>0</v>
      </c>
      <c r="Z70" s="206">
        <v>58.89</v>
      </c>
      <c r="AA70" s="206">
        <v>33.86</v>
      </c>
      <c r="AB70" s="206">
        <v>0</v>
      </c>
      <c r="AC70" s="206">
        <v>9.3000000000000007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77.260000000000005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45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492.54</v>
      </c>
      <c r="L71" s="206">
        <v>6.06</v>
      </c>
      <c r="M71" s="206">
        <v>60.49</v>
      </c>
      <c r="N71" s="206">
        <v>49.37</v>
      </c>
      <c r="O71" s="206">
        <v>34.840000000000003</v>
      </c>
      <c r="P71" s="206">
        <v>14.83</v>
      </c>
      <c r="Q71" s="206">
        <v>9.1300000000000008</v>
      </c>
      <c r="R71" s="206">
        <v>17.66</v>
      </c>
      <c r="S71" s="206">
        <v>11.02</v>
      </c>
      <c r="T71" s="206">
        <v>0</v>
      </c>
      <c r="U71" s="206">
        <v>49.87</v>
      </c>
      <c r="V71" s="206">
        <v>7.94</v>
      </c>
      <c r="W71" s="206">
        <v>14.72</v>
      </c>
      <c r="X71" s="206">
        <v>62.42</v>
      </c>
      <c r="Y71" s="206">
        <v>0</v>
      </c>
      <c r="Z71" s="206">
        <v>58.89</v>
      </c>
      <c r="AA71" s="206">
        <v>33.86</v>
      </c>
      <c r="AB71" s="206">
        <v>0</v>
      </c>
      <c r="AC71" s="206">
        <v>14.18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75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31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492.54</v>
      </c>
      <c r="L72" s="206">
        <v>6.06</v>
      </c>
      <c r="M72" s="206">
        <v>60.49</v>
      </c>
      <c r="N72" s="206">
        <v>49.37</v>
      </c>
      <c r="O72" s="206">
        <v>34.840000000000003</v>
      </c>
      <c r="P72" s="206">
        <v>15.11</v>
      </c>
      <c r="Q72" s="206">
        <v>9.1300000000000008</v>
      </c>
      <c r="R72" s="206">
        <v>17.66</v>
      </c>
      <c r="S72" s="206">
        <v>11.02</v>
      </c>
      <c r="T72" s="206">
        <v>0</v>
      </c>
      <c r="U72" s="206">
        <v>49.87</v>
      </c>
      <c r="V72" s="206">
        <v>7.94</v>
      </c>
      <c r="W72" s="206">
        <v>14.72</v>
      </c>
      <c r="X72" s="206">
        <v>62.42</v>
      </c>
      <c r="Y72" s="206">
        <v>0</v>
      </c>
      <c r="Z72" s="206">
        <v>58.89</v>
      </c>
      <c r="AA72" s="206">
        <v>33.86</v>
      </c>
      <c r="AB72" s="206">
        <v>0</v>
      </c>
      <c r="AC72" s="206">
        <v>14.18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75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17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492.54</v>
      </c>
      <c r="L73" s="206">
        <v>6.06</v>
      </c>
      <c r="M73" s="206">
        <v>60.49</v>
      </c>
      <c r="N73" s="206">
        <v>49.37</v>
      </c>
      <c r="O73" s="206">
        <v>34.840000000000003</v>
      </c>
      <c r="P73" s="206">
        <v>15.39</v>
      </c>
      <c r="Q73" s="206">
        <v>9.1300000000000008</v>
      </c>
      <c r="R73" s="206">
        <v>17.66</v>
      </c>
      <c r="S73" s="206">
        <v>11.02</v>
      </c>
      <c r="T73" s="206">
        <v>0</v>
      </c>
      <c r="U73" s="206">
        <v>49.87</v>
      </c>
      <c r="V73" s="206">
        <v>7.94</v>
      </c>
      <c r="W73" s="206">
        <v>14.39</v>
      </c>
      <c r="X73" s="206">
        <v>62.42</v>
      </c>
      <c r="Y73" s="206">
        <v>0</v>
      </c>
      <c r="Z73" s="206">
        <v>58.89</v>
      </c>
      <c r="AA73" s="206">
        <v>33.86</v>
      </c>
      <c r="AB73" s="206">
        <v>0</v>
      </c>
      <c r="AC73" s="206">
        <v>14.01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75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5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492.54</v>
      </c>
      <c r="L74" s="206">
        <v>6.06</v>
      </c>
      <c r="M74" s="206">
        <v>60.49</v>
      </c>
      <c r="N74" s="206">
        <v>49.37</v>
      </c>
      <c r="O74" s="206">
        <v>34.840000000000003</v>
      </c>
      <c r="P74" s="206">
        <v>15.38</v>
      </c>
      <c r="Q74" s="206">
        <v>9.1300000000000008</v>
      </c>
      <c r="R74" s="206">
        <v>17.66</v>
      </c>
      <c r="S74" s="206">
        <v>11.02</v>
      </c>
      <c r="T74" s="206">
        <v>0</v>
      </c>
      <c r="U74" s="206">
        <v>49.87</v>
      </c>
      <c r="V74" s="206">
        <v>7.94</v>
      </c>
      <c r="W74" s="206">
        <v>14.39</v>
      </c>
      <c r="X74" s="206">
        <v>62.42</v>
      </c>
      <c r="Y74" s="206">
        <v>0</v>
      </c>
      <c r="Z74" s="206">
        <v>58.89</v>
      </c>
      <c r="AA74" s="206">
        <v>33.86</v>
      </c>
      <c r="AB74" s="206">
        <v>0</v>
      </c>
      <c r="AC74" s="206">
        <v>14.01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75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1.41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492.54</v>
      </c>
      <c r="L75" s="206">
        <v>6.06</v>
      </c>
      <c r="M75" s="206">
        <v>60.49</v>
      </c>
      <c r="N75" s="206">
        <v>49.37</v>
      </c>
      <c r="O75" s="206">
        <v>34.840000000000003</v>
      </c>
      <c r="P75" s="206">
        <v>15.67</v>
      </c>
      <c r="Q75" s="206">
        <v>9.1300000000000008</v>
      </c>
      <c r="R75" s="206">
        <v>17.66</v>
      </c>
      <c r="S75" s="206">
        <v>11.02</v>
      </c>
      <c r="T75" s="206">
        <v>0</v>
      </c>
      <c r="U75" s="206">
        <v>49.87</v>
      </c>
      <c r="V75" s="206">
        <v>7.94</v>
      </c>
      <c r="W75" s="206">
        <v>14.39</v>
      </c>
      <c r="X75" s="206">
        <v>62.42</v>
      </c>
      <c r="Y75" s="206">
        <v>0</v>
      </c>
      <c r="Z75" s="206">
        <v>58.89</v>
      </c>
      <c r="AA75" s="206">
        <v>33.86</v>
      </c>
      <c r="AB75" s="206">
        <v>0</v>
      </c>
      <c r="AC75" s="206">
        <v>8.5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75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492.54</v>
      </c>
      <c r="L76" s="206">
        <v>6.06</v>
      </c>
      <c r="M76" s="206">
        <v>60.49</v>
      </c>
      <c r="N76" s="206">
        <v>49.37</v>
      </c>
      <c r="O76" s="206">
        <v>34.840000000000003</v>
      </c>
      <c r="P76" s="206">
        <v>15.93</v>
      </c>
      <c r="Q76" s="206">
        <v>9.1300000000000008</v>
      </c>
      <c r="R76" s="206">
        <v>17.66</v>
      </c>
      <c r="S76" s="206">
        <v>11.02</v>
      </c>
      <c r="T76" s="206">
        <v>0</v>
      </c>
      <c r="U76" s="206">
        <v>49.87</v>
      </c>
      <c r="V76" s="206">
        <v>7.94</v>
      </c>
      <c r="W76" s="206">
        <v>14.39</v>
      </c>
      <c r="X76" s="206">
        <v>62.42</v>
      </c>
      <c r="Y76" s="206">
        <v>0</v>
      </c>
      <c r="Z76" s="206">
        <v>58.89</v>
      </c>
      <c r="AA76" s="206">
        <v>33.86</v>
      </c>
      <c r="AB76" s="206">
        <v>0</v>
      </c>
      <c r="AC76" s="206">
        <v>8.5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75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492.54</v>
      </c>
      <c r="L77" s="206">
        <v>6.06</v>
      </c>
      <c r="M77" s="206">
        <v>60.49</v>
      </c>
      <c r="N77" s="206">
        <v>49.37</v>
      </c>
      <c r="O77" s="206">
        <v>34.840000000000003</v>
      </c>
      <c r="P77" s="206">
        <v>16.22</v>
      </c>
      <c r="Q77" s="206">
        <v>9.1300000000000008</v>
      </c>
      <c r="R77" s="206">
        <v>17.66</v>
      </c>
      <c r="S77" s="206">
        <v>11.02</v>
      </c>
      <c r="T77" s="206">
        <v>0</v>
      </c>
      <c r="U77" s="206">
        <v>49.87</v>
      </c>
      <c r="V77" s="206">
        <v>7.94</v>
      </c>
      <c r="W77" s="206">
        <v>14.39</v>
      </c>
      <c r="X77" s="206">
        <v>62.42</v>
      </c>
      <c r="Y77" s="206">
        <v>0</v>
      </c>
      <c r="Z77" s="206">
        <v>58.89</v>
      </c>
      <c r="AA77" s="206">
        <v>33.86</v>
      </c>
      <c r="AB77" s="206">
        <v>0</v>
      </c>
      <c r="AC77" s="206">
        <v>14.01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75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492.54</v>
      </c>
      <c r="L78" s="206">
        <v>6.06</v>
      </c>
      <c r="M78" s="206">
        <v>60.49</v>
      </c>
      <c r="N78" s="206">
        <v>49.37</v>
      </c>
      <c r="O78" s="206">
        <v>34.840000000000003</v>
      </c>
      <c r="P78" s="206">
        <v>16.5</v>
      </c>
      <c r="Q78" s="206">
        <v>9.1300000000000008</v>
      </c>
      <c r="R78" s="206">
        <v>17.66</v>
      </c>
      <c r="S78" s="206">
        <v>11.02</v>
      </c>
      <c r="T78" s="206">
        <v>0</v>
      </c>
      <c r="U78" s="206">
        <v>49.87</v>
      </c>
      <c r="V78" s="206">
        <v>7.94</v>
      </c>
      <c r="W78" s="206">
        <v>14.39</v>
      </c>
      <c r="X78" s="206">
        <v>62.42</v>
      </c>
      <c r="Y78" s="206">
        <v>0</v>
      </c>
      <c r="Z78" s="206">
        <v>58.89</v>
      </c>
      <c r="AA78" s="206">
        <v>33.86</v>
      </c>
      <c r="AB78" s="206">
        <v>0</v>
      </c>
      <c r="AC78" s="206">
        <v>14.01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75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492.54</v>
      </c>
      <c r="L79" s="206">
        <v>6.06</v>
      </c>
      <c r="M79" s="206">
        <v>60.49</v>
      </c>
      <c r="N79" s="206">
        <v>49.37</v>
      </c>
      <c r="O79" s="206">
        <v>34.840000000000003</v>
      </c>
      <c r="P79" s="206">
        <v>16.36</v>
      </c>
      <c r="Q79" s="206">
        <v>9.1300000000000008</v>
      </c>
      <c r="R79" s="206">
        <v>17.66</v>
      </c>
      <c r="S79" s="206">
        <v>11.02</v>
      </c>
      <c r="T79" s="206">
        <v>0</v>
      </c>
      <c r="U79" s="206">
        <v>49.87</v>
      </c>
      <c r="V79" s="206">
        <v>7.94</v>
      </c>
      <c r="W79" s="206">
        <v>14.39</v>
      </c>
      <c r="X79" s="206">
        <v>62.42</v>
      </c>
      <c r="Y79" s="206">
        <v>0</v>
      </c>
      <c r="Z79" s="206">
        <v>58.89</v>
      </c>
      <c r="AA79" s="206">
        <v>33.86</v>
      </c>
      <c r="AB79" s="206">
        <v>0</v>
      </c>
      <c r="AC79" s="206">
        <v>14.01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75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492.54</v>
      </c>
      <c r="L80" s="206">
        <v>6.06</v>
      </c>
      <c r="M80" s="206">
        <v>60.49</v>
      </c>
      <c r="N80" s="206">
        <v>49.37</v>
      </c>
      <c r="O80" s="206">
        <v>34.840000000000003</v>
      </c>
      <c r="P80" s="206">
        <v>16.36</v>
      </c>
      <c r="Q80" s="206">
        <v>9.1300000000000008</v>
      </c>
      <c r="R80" s="206">
        <v>17.66</v>
      </c>
      <c r="S80" s="206">
        <v>11.02</v>
      </c>
      <c r="T80" s="206">
        <v>0</v>
      </c>
      <c r="U80" s="206">
        <v>49.87</v>
      </c>
      <c r="V80" s="206">
        <v>7.94</v>
      </c>
      <c r="W80" s="206">
        <v>14.39</v>
      </c>
      <c r="X80" s="206">
        <v>62.42</v>
      </c>
      <c r="Y80" s="206">
        <v>0</v>
      </c>
      <c r="Z80" s="206">
        <v>58.89</v>
      </c>
      <c r="AA80" s="206">
        <v>33.86</v>
      </c>
      <c r="AB80" s="206">
        <v>0</v>
      </c>
      <c r="AC80" s="206">
        <v>14.01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75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492.54</v>
      </c>
      <c r="L81" s="206">
        <v>6.06</v>
      </c>
      <c r="M81" s="206">
        <v>60.49</v>
      </c>
      <c r="N81" s="206">
        <v>49.37</v>
      </c>
      <c r="O81" s="206">
        <v>34.840000000000003</v>
      </c>
      <c r="P81" s="206">
        <v>16.36</v>
      </c>
      <c r="Q81" s="206">
        <v>9.1300000000000008</v>
      </c>
      <c r="R81" s="206">
        <v>17.66</v>
      </c>
      <c r="S81" s="206">
        <v>11.02</v>
      </c>
      <c r="T81" s="206">
        <v>0</v>
      </c>
      <c r="U81" s="206">
        <v>49.87</v>
      </c>
      <c r="V81" s="206">
        <v>7.94</v>
      </c>
      <c r="W81" s="206">
        <v>14.39</v>
      </c>
      <c r="X81" s="206">
        <v>62.42</v>
      </c>
      <c r="Y81" s="206">
        <v>0</v>
      </c>
      <c r="Z81" s="206">
        <v>58.89</v>
      </c>
      <c r="AA81" s="206">
        <v>33.86</v>
      </c>
      <c r="AB81" s="206">
        <v>0</v>
      </c>
      <c r="AC81" s="206">
        <v>14.01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75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492.54</v>
      </c>
      <c r="L82" s="206">
        <v>6.06</v>
      </c>
      <c r="M82" s="206">
        <v>60.49</v>
      </c>
      <c r="N82" s="206">
        <v>49.37</v>
      </c>
      <c r="O82" s="206">
        <v>34.840000000000003</v>
      </c>
      <c r="P82" s="206">
        <v>16.36</v>
      </c>
      <c r="Q82" s="206">
        <v>9.1300000000000008</v>
      </c>
      <c r="R82" s="206">
        <v>17.66</v>
      </c>
      <c r="S82" s="206">
        <v>11.02</v>
      </c>
      <c r="T82" s="206">
        <v>0</v>
      </c>
      <c r="U82" s="206">
        <v>49.87</v>
      </c>
      <c r="V82" s="206">
        <v>7.94</v>
      </c>
      <c r="W82" s="206">
        <v>14.39</v>
      </c>
      <c r="X82" s="206">
        <v>62.42</v>
      </c>
      <c r="Y82" s="206">
        <v>0</v>
      </c>
      <c r="Z82" s="206">
        <v>58.89</v>
      </c>
      <c r="AA82" s="206">
        <v>33.86</v>
      </c>
      <c r="AB82" s="206">
        <v>0</v>
      </c>
      <c r="AC82" s="206">
        <v>14.01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75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492.54</v>
      </c>
      <c r="L83" s="206">
        <v>6.06</v>
      </c>
      <c r="M83" s="206">
        <v>60.49</v>
      </c>
      <c r="N83" s="206">
        <v>49.37</v>
      </c>
      <c r="O83" s="206">
        <v>34.840000000000003</v>
      </c>
      <c r="P83" s="206">
        <v>16.36</v>
      </c>
      <c r="Q83" s="206">
        <v>9.1300000000000008</v>
      </c>
      <c r="R83" s="206">
        <v>17.66</v>
      </c>
      <c r="S83" s="206">
        <v>11.02</v>
      </c>
      <c r="T83" s="206">
        <v>0</v>
      </c>
      <c r="U83" s="206">
        <v>49.87</v>
      </c>
      <c r="V83" s="206">
        <v>7.94</v>
      </c>
      <c r="W83" s="206">
        <v>14.39</v>
      </c>
      <c r="X83" s="206">
        <v>62.42</v>
      </c>
      <c r="Y83" s="206">
        <v>0</v>
      </c>
      <c r="Z83" s="206">
        <v>58.89</v>
      </c>
      <c r="AA83" s="206">
        <v>33.86</v>
      </c>
      <c r="AB83" s="206">
        <v>0</v>
      </c>
      <c r="AC83" s="206">
        <v>14.01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75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492.54</v>
      </c>
      <c r="L84" s="206">
        <v>6.06</v>
      </c>
      <c r="M84" s="206">
        <v>60.49</v>
      </c>
      <c r="N84" s="206">
        <v>49.37</v>
      </c>
      <c r="O84" s="206">
        <v>34.840000000000003</v>
      </c>
      <c r="P84" s="206">
        <v>16.36</v>
      </c>
      <c r="Q84" s="206">
        <v>9.1300000000000008</v>
      </c>
      <c r="R84" s="206">
        <v>17.66</v>
      </c>
      <c r="S84" s="206">
        <v>11.02</v>
      </c>
      <c r="T84" s="206">
        <v>0</v>
      </c>
      <c r="U84" s="206">
        <v>49.87</v>
      </c>
      <c r="V84" s="206">
        <v>7.94</v>
      </c>
      <c r="W84" s="206">
        <v>14.39</v>
      </c>
      <c r="X84" s="206">
        <v>62.42</v>
      </c>
      <c r="Y84" s="206">
        <v>0</v>
      </c>
      <c r="Z84" s="206">
        <v>58.89</v>
      </c>
      <c r="AA84" s="206">
        <v>33.86</v>
      </c>
      <c r="AB84" s="206">
        <v>0</v>
      </c>
      <c r="AC84" s="206">
        <v>14.01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75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492.54</v>
      </c>
      <c r="L85" s="206">
        <v>6.06</v>
      </c>
      <c r="M85" s="206">
        <v>60.49</v>
      </c>
      <c r="N85" s="206">
        <v>49.37</v>
      </c>
      <c r="O85" s="206">
        <v>34.840000000000003</v>
      </c>
      <c r="P85" s="206">
        <v>16.36</v>
      </c>
      <c r="Q85" s="206">
        <v>9.1300000000000008</v>
      </c>
      <c r="R85" s="206">
        <v>17.66</v>
      </c>
      <c r="S85" s="206">
        <v>11.02</v>
      </c>
      <c r="T85" s="206">
        <v>0</v>
      </c>
      <c r="U85" s="206">
        <v>49.87</v>
      </c>
      <c r="V85" s="206">
        <v>7.94</v>
      </c>
      <c r="W85" s="206">
        <v>14.39</v>
      </c>
      <c r="X85" s="206">
        <v>62.42</v>
      </c>
      <c r="Y85" s="206">
        <v>0</v>
      </c>
      <c r="Z85" s="206">
        <v>58.89</v>
      </c>
      <c r="AA85" s="206">
        <v>33.86</v>
      </c>
      <c r="AB85" s="206">
        <v>0</v>
      </c>
      <c r="AC85" s="206">
        <v>14.01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75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492.54</v>
      </c>
      <c r="L86" s="206">
        <v>6.06</v>
      </c>
      <c r="M86" s="206">
        <v>60.49</v>
      </c>
      <c r="N86" s="206">
        <v>49.37</v>
      </c>
      <c r="O86" s="206">
        <v>34.840000000000003</v>
      </c>
      <c r="P86" s="206">
        <v>16.36</v>
      </c>
      <c r="Q86" s="206">
        <v>9.1300000000000008</v>
      </c>
      <c r="R86" s="206">
        <v>17.66</v>
      </c>
      <c r="S86" s="206">
        <v>11.02</v>
      </c>
      <c r="T86" s="206">
        <v>0</v>
      </c>
      <c r="U86" s="206">
        <v>49.87</v>
      </c>
      <c r="V86" s="206">
        <v>7.94</v>
      </c>
      <c r="W86" s="206">
        <v>14.39</v>
      </c>
      <c r="X86" s="206">
        <v>62.42</v>
      </c>
      <c r="Y86" s="206">
        <v>0</v>
      </c>
      <c r="Z86" s="206">
        <v>58.89</v>
      </c>
      <c r="AA86" s="206">
        <v>33.86</v>
      </c>
      <c r="AB86" s="206">
        <v>0</v>
      </c>
      <c r="AC86" s="206">
        <v>14.01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75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492.54</v>
      </c>
      <c r="L87" s="206">
        <v>6.06</v>
      </c>
      <c r="M87" s="206">
        <v>60.49</v>
      </c>
      <c r="N87" s="206">
        <v>49.37</v>
      </c>
      <c r="O87" s="206">
        <v>34.840000000000003</v>
      </c>
      <c r="P87" s="206">
        <v>16.36</v>
      </c>
      <c r="Q87" s="206">
        <v>8.86</v>
      </c>
      <c r="R87" s="206">
        <v>17.66</v>
      </c>
      <c r="S87" s="206">
        <v>11.02</v>
      </c>
      <c r="T87" s="206">
        <v>0</v>
      </c>
      <c r="U87" s="206">
        <v>49.87</v>
      </c>
      <c r="V87" s="206">
        <v>7.94</v>
      </c>
      <c r="W87" s="206">
        <v>14.39</v>
      </c>
      <c r="X87" s="206">
        <v>62.42</v>
      </c>
      <c r="Y87" s="206">
        <v>0</v>
      </c>
      <c r="Z87" s="206">
        <v>58.89</v>
      </c>
      <c r="AA87" s="206">
        <v>33.86</v>
      </c>
      <c r="AB87" s="206">
        <v>0</v>
      </c>
      <c r="AC87" s="206">
        <v>14.4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75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492.54</v>
      </c>
      <c r="L88" s="206">
        <v>6.06</v>
      </c>
      <c r="M88" s="206">
        <v>60.49</v>
      </c>
      <c r="N88" s="206">
        <v>49.37</v>
      </c>
      <c r="O88" s="206">
        <v>34.840000000000003</v>
      </c>
      <c r="P88" s="206">
        <v>16.36</v>
      </c>
      <c r="Q88" s="206">
        <v>8.86</v>
      </c>
      <c r="R88" s="206">
        <v>17.66</v>
      </c>
      <c r="S88" s="206">
        <v>11.02</v>
      </c>
      <c r="T88" s="206">
        <v>0</v>
      </c>
      <c r="U88" s="206">
        <v>49.87</v>
      </c>
      <c r="V88" s="206">
        <v>7.94</v>
      </c>
      <c r="W88" s="206">
        <v>14.39</v>
      </c>
      <c r="X88" s="206">
        <v>62.42</v>
      </c>
      <c r="Y88" s="206">
        <v>0</v>
      </c>
      <c r="Z88" s="206">
        <v>58.89</v>
      </c>
      <c r="AA88" s="206">
        <v>33.86</v>
      </c>
      <c r="AB88" s="206">
        <v>0</v>
      </c>
      <c r="AC88" s="206">
        <v>14.4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75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492.54</v>
      </c>
      <c r="L89" s="206">
        <v>6.06</v>
      </c>
      <c r="M89" s="206">
        <v>60.49</v>
      </c>
      <c r="N89" s="206">
        <v>49.37</v>
      </c>
      <c r="O89" s="206">
        <v>34.840000000000003</v>
      </c>
      <c r="P89" s="206">
        <v>16.36</v>
      </c>
      <c r="Q89" s="206">
        <v>8.86</v>
      </c>
      <c r="R89" s="206">
        <v>17.66</v>
      </c>
      <c r="S89" s="206">
        <v>11.02</v>
      </c>
      <c r="T89" s="206">
        <v>0</v>
      </c>
      <c r="U89" s="206">
        <v>49.87</v>
      </c>
      <c r="V89" s="206">
        <v>7.94</v>
      </c>
      <c r="W89" s="206">
        <v>14.38</v>
      </c>
      <c r="X89" s="206">
        <v>62.42</v>
      </c>
      <c r="Y89" s="206">
        <v>0</v>
      </c>
      <c r="Z89" s="206">
        <v>58.89</v>
      </c>
      <c r="AA89" s="206">
        <v>33.86</v>
      </c>
      <c r="AB89" s="206">
        <v>0</v>
      </c>
      <c r="AC89" s="206">
        <v>14.4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75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492.54</v>
      </c>
      <c r="L90" s="206">
        <v>6.06</v>
      </c>
      <c r="M90" s="206">
        <v>60.49</v>
      </c>
      <c r="N90" s="206">
        <v>49.37</v>
      </c>
      <c r="O90" s="206">
        <v>34.840000000000003</v>
      </c>
      <c r="P90" s="206">
        <v>16.36</v>
      </c>
      <c r="Q90" s="206">
        <v>8.86</v>
      </c>
      <c r="R90" s="206">
        <v>17.66</v>
      </c>
      <c r="S90" s="206">
        <v>11.02</v>
      </c>
      <c r="T90" s="206">
        <v>0</v>
      </c>
      <c r="U90" s="206">
        <v>49.87</v>
      </c>
      <c r="V90" s="206">
        <v>7.94</v>
      </c>
      <c r="W90" s="206">
        <v>14.38</v>
      </c>
      <c r="X90" s="206">
        <v>62.42</v>
      </c>
      <c r="Y90" s="206">
        <v>0</v>
      </c>
      <c r="Z90" s="206">
        <v>58.89</v>
      </c>
      <c r="AA90" s="206">
        <v>33.86</v>
      </c>
      <c r="AB90" s="206">
        <v>0</v>
      </c>
      <c r="AC90" s="206">
        <v>14.4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75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492.54</v>
      </c>
      <c r="L91" s="206">
        <v>6.06</v>
      </c>
      <c r="M91" s="206">
        <v>60.49</v>
      </c>
      <c r="N91" s="206">
        <v>49.37</v>
      </c>
      <c r="O91" s="206">
        <v>34.840000000000003</v>
      </c>
      <c r="P91" s="206">
        <v>16.36</v>
      </c>
      <c r="Q91" s="206">
        <v>8.86</v>
      </c>
      <c r="R91" s="206">
        <v>17.66</v>
      </c>
      <c r="S91" s="206">
        <v>11.03</v>
      </c>
      <c r="T91" s="206">
        <v>0</v>
      </c>
      <c r="U91" s="206">
        <v>49.87</v>
      </c>
      <c r="V91" s="206">
        <v>7.94</v>
      </c>
      <c r="W91" s="206">
        <v>14.38</v>
      </c>
      <c r="X91" s="206">
        <v>62.42</v>
      </c>
      <c r="Y91" s="206">
        <v>0</v>
      </c>
      <c r="Z91" s="206">
        <v>58.89</v>
      </c>
      <c r="AA91" s="206">
        <v>33.86</v>
      </c>
      <c r="AB91" s="206">
        <v>0</v>
      </c>
      <c r="AC91" s="206">
        <v>14.4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75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492.54</v>
      </c>
      <c r="L92" s="206">
        <v>6.06</v>
      </c>
      <c r="M92" s="206">
        <v>60.49</v>
      </c>
      <c r="N92" s="206">
        <v>49.37</v>
      </c>
      <c r="O92" s="206">
        <v>34.840000000000003</v>
      </c>
      <c r="P92" s="206">
        <v>16.36</v>
      </c>
      <c r="Q92" s="206">
        <v>8.86</v>
      </c>
      <c r="R92" s="206">
        <v>17.66</v>
      </c>
      <c r="S92" s="206">
        <v>11.02</v>
      </c>
      <c r="T92" s="206">
        <v>0</v>
      </c>
      <c r="U92" s="206">
        <v>49.87</v>
      </c>
      <c r="V92" s="206">
        <v>7.94</v>
      </c>
      <c r="W92" s="206">
        <v>14.38</v>
      </c>
      <c r="X92" s="206">
        <v>62.42</v>
      </c>
      <c r="Y92" s="206">
        <v>0</v>
      </c>
      <c r="Z92" s="206">
        <v>58.89</v>
      </c>
      <c r="AA92" s="206">
        <v>33.86</v>
      </c>
      <c r="AB92" s="206">
        <v>0</v>
      </c>
      <c r="AC92" s="206">
        <v>14.4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75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490.08</v>
      </c>
      <c r="L93" s="206">
        <v>6.06</v>
      </c>
      <c r="M93" s="206">
        <v>60.49</v>
      </c>
      <c r="N93" s="206">
        <v>49.37</v>
      </c>
      <c r="O93" s="206">
        <v>34.840000000000003</v>
      </c>
      <c r="P93" s="206">
        <v>16.36</v>
      </c>
      <c r="Q93" s="206">
        <v>8.86</v>
      </c>
      <c r="R93" s="206">
        <v>17.66</v>
      </c>
      <c r="S93" s="206">
        <v>11.02</v>
      </c>
      <c r="T93" s="206">
        <v>0</v>
      </c>
      <c r="U93" s="206">
        <v>49.87</v>
      </c>
      <c r="V93" s="206">
        <v>7.94</v>
      </c>
      <c r="W93" s="206">
        <v>14.38</v>
      </c>
      <c r="X93" s="206">
        <v>62.42</v>
      </c>
      <c r="Y93" s="206">
        <v>0</v>
      </c>
      <c r="Z93" s="206">
        <v>58.89</v>
      </c>
      <c r="AA93" s="206">
        <v>33.86</v>
      </c>
      <c r="AB93" s="206">
        <v>0</v>
      </c>
      <c r="AC93" s="206">
        <v>14.4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78.59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449.45</v>
      </c>
      <c r="L94" s="206">
        <v>6.06</v>
      </c>
      <c r="M94" s="206">
        <v>60.49</v>
      </c>
      <c r="N94" s="206">
        <v>49.37</v>
      </c>
      <c r="O94" s="206">
        <v>34.840000000000003</v>
      </c>
      <c r="P94" s="206">
        <v>16.36</v>
      </c>
      <c r="Q94" s="206">
        <v>8.86</v>
      </c>
      <c r="R94" s="206">
        <v>17.66</v>
      </c>
      <c r="S94" s="206">
        <v>11.02</v>
      </c>
      <c r="T94" s="206">
        <v>0</v>
      </c>
      <c r="U94" s="206">
        <v>49.87</v>
      </c>
      <c r="V94" s="206">
        <v>7.94</v>
      </c>
      <c r="W94" s="206">
        <v>14.38</v>
      </c>
      <c r="X94" s="206">
        <v>62.42</v>
      </c>
      <c r="Y94" s="206">
        <v>0</v>
      </c>
      <c r="Z94" s="206">
        <v>58.89</v>
      </c>
      <c r="AA94" s="206">
        <v>33.86</v>
      </c>
      <c r="AB94" s="206">
        <v>0</v>
      </c>
      <c r="AC94" s="206">
        <v>14.4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78.59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408.81</v>
      </c>
      <c r="L95" s="206">
        <v>6.06</v>
      </c>
      <c r="M95" s="206">
        <v>60.49</v>
      </c>
      <c r="N95" s="206">
        <v>49.37</v>
      </c>
      <c r="O95" s="206">
        <v>34.840000000000003</v>
      </c>
      <c r="P95" s="206">
        <v>16.36</v>
      </c>
      <c r="Q95" s="206">
        <v>8.86</v>
      </c>
      <c r="R95" s="206">
        <v>17.66</v>
      </c>
      <c r="S95" s="206">
        <v>11.02</v>
      </c>
      <c r="T95" s="206">
        <v>0</v>
      </c>
      <c r="U95" s="206">
        <v>49.87</v>
      </c>
      <c r="V95" s="206">
        <v>7.94</v>
      </c>
      <c r="W95" s="206">
        <v>14.38</v>
      </c>
      <c r="X95" s="206">
        <v>62.42</v>
      </c>
      <c r="Y95" s="206">
        <v>0</v>
      </c>
      <c r="Z95" s="206">
        <v>58.89</v>
      </c>
      <c r="AA95" s="206">
        <v>33.86</v>
      </c>
      <c r="AB95" s="206">
        <v>0</v>
      </c>
      <c r="AC95" s="206">
        <v>14.4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78.59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368.17</v>
      </c>
      <c r="L96" s="206">
        <v>6.06</v>
      </c>
      <c r="M96" s="206">
        <v>60.49</v>
      </c>
      <c r="N96" s="206">
        <v>49.37</v>
      </c>
      <c r="O96" s="206">
        <v>34.840000000000003</v>
      </c>
      <c r="P96" s="206">
        <v>16.36</v>
      </c>
      <c r="Q96" s="206">
        <v>8.7799999999999994</v>
      </c>
      <c r="R96" s="206">
        <v>17.66</v>
      </c>
      <c r="S96" s="206">
        <v>11.03</v>
      </c>
      <c r="T96" s="206">
        <v>0</v>
      </c>
      <c r="U96" s="206">
        <v>49.87</v>
      </c>
      <c r="V96" s="206">
        <v>7.94</v>
      </c>
      <c r="W96" s="206">
        <v>14.38</v>
      </c>
      <c r="X96" s="206">
        <v>62.42</v>
      </c>
      <c r="Y96" s="206">
        <v>0</v>
      </c>
      <c r="Z96" s="206">
        <v>58.89</v>
      </c>
      <c r="AA96" s="206">
        <v>33.86</v>
      </c>
      <c r="AB96" s="206">
        <v>0</v>
      </c>
      <c r="AC96" s="206">
        <v>14.4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78.59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327.55</v>
      </c>
      <c r="L97" s="206">
        <v>6.06</v>
      </c>
      <c r="M97" s="206">
        <v>60.49</v>
      </c>
      <c r="N97" s="206">
        <v>49.37</v>
      </c>
      <c r="O97" s="206">
        <v>34.840000000000003</v>
      </c>
      <c r="P97" s="206">
        <v>16.36</v>
      </c>
      <c r="Q97" s="206">
        <v>8.7799999999999994</v>
      </c>
      <c r="R97" s="206">
        <v>17.66</v>
      </c>
      <c r="S97" s="206">
        <v>11.03</v>
      </c>
      <c r="T97" s="206">
        <v>0</v>
      </c>
      <c r="U97" s="206">
        <v>49.87</v>
      </c>
      <c r="V97" s="206">
        <v>7.94</v>
      </c>
      <c r="W97" s="206">
        <v>14.38</v>
      </c>
      <c r="X97" s="206">
        <v>62.42</v>
      </c>
      <c r="Y97" s="206">
        <v>0</v>
      </c>
      <c r="Z97" s="206">
        <v>58.89</v>
      </c>
      <c r="AA97" s="206">
        <v>33.86</v>
      </c>
      <c r="AB97" s="206">
        <v>0</v>
      </c>
      <c r="AC97" s="206">
        <v>14.4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78.59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289.20999999999998</v>
      </c>
      <c r="L98" s="206">
        <v>6.06</v>
      </c>
      <c r="M98" s="206">
        <v>60.49</v>
      </c>
      <c r="N98" s="206">
        <v>49.37</v>
      </c>
      <c r="O98" s="206">
        <v>34.840000000000003</v>
      </c>
      <c r="P98" s="206">
        <v>16.36</v>
      </c>
      <c r="Q98" s="206">
        <v>8.7799999999999994</v>
      </c>
      <c r="R98" s="206">
        <v>17.66</v>
      </c>
      <c r="S98" s="206">
        <v>11.03</v>
      </c>
      <c r="T98" s="206">
        <v>0</v>
      </c>
      <c r="U98" s="206">
        <v>49.87</v>
      </c>
      <c r="V98" s="206">
        <v>7.94</v>
      </c>
      <c r="W98" s="206">
        <v>14.38</v>
      </c>
      <c r="X98" s="206">
        <v>62.42</v>
      </c>
      <c r="Y98" s="206">
        <v>0</v>
      </c>
      <c r="Z98" s="206">
        <v>58.89</v>
      </c>
      <c r="AA98" s="206">
        <v>33.86</v>
      </c>
      <c r="AB98" s="206">
        <v>0</v>
      </c>
      <c r="AC98" s="206">
        <v>14.4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78.59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9.8580450000000095</v>
      </c>
      <c r="L99">
        <f t="shared" si="0"/>
        <v>0.11155750000000003</v>
      </c>
      <c r="M99">
        <f t="shared" si="0"/>
        <v>1.4517599999999966</v>
      </c>
      <c r="N99">
        <f t="shared" si="0"/>
        <v>1.1848799999999982</v>
      </c>
      <c r="O99">
        <f t="shared" si="0"/>
        <v>0.83616000000000101</v>
      </c>
      <c r="P99">
        <f t="shared" si="0"/>
        <v>0.35216749999999963</v>
      </c>
      <c r="Q99">
        <f t="shared" si="0"/>
        <v>0.17953499999999989</v>
      </c>
      <c r="R99">
        <f t="shared" si="0"/>
        <v>0.36147000000000035</v>
      </c>
      <c r="S99">
        <f t="shared" si="0"/>
        <v>0.21408749999999982</v>
      </c>
      <c r="T99">
        <f t="shared" si="0"/>
        <v>0</v>
      </c>
      <c r="U99">
        <f t="shared" si="0"/>
        <v>1.1968799999999982</v>
      </c>
      <c r="V99">
        <f t="shared" si="0"/>
        <v>0.16339750000000022</v>
      </c>
      <c r="W99">
        <f t="shared" si="0"/>
        <v>0.30006500000000053</v>
      </c>
      <c r="X99">
        <f t="shared" si="0"/>
        <v>1.2578000000000011</v>
      </c>
      <c r="Y99">
        <f t="shared" si="0"/>
        <v>0</v>
      </c>
      <c r="Z99">
        <f t="shared" si="0"/>
        <v>1.3132475000000008</v>
      </c>
      <c r="AA99">
        <f t="shared" si="0"/>
        <v>0.7579275000000002</v>
      </c>
      <c r="AB99">
        <f t="shared" si="0"/>
        <v>0</v>
      </c>
      <c r="AC99">
        <f t="shared" si="0"/>
        <v>0.33018000000000003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1.9644174999999999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0.45434250000000004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158.66</v>
      </c>
      <c r="L3" s="206">
        <v>41.97</v>
      </c>
      <c r="M3" s="206">
        <v>0</v>
      </c>
      <c r="N3" s="206">
        <v>28.54</v>
      </c>
      <c r="O3" s="206">
        <v>23.95</v>
      </c>
      <c r="P3" s="206">
        <v>35.57</v>
      </c>
      <c r="Q3" s="206">
        <v>5.48</v>
      </c>
      <c r="R3" s="206">
        <v>10.220000000000001</v>
      </c>
      <c r="S3" s="206">
        <v>6.37</v>
      </c>
      <c r="T3" s="206">
        <v>0</v>
      </c>
      <c r="U3" s="206">
        <v>265.74</v>
      </c>
      <c r="V3" s="206">
        <v>4.59</v>
      </c>
      <c r="W3" s="206">
        <v>8.1</v>
      </c>
      <c r="X3" s="206">
        <v>36.1</v>
      </c>
      <c r="Y3" s="206">
        <v>0</v>
      </c>
      <c r="Z3" s="206">
        <v>34.049999999999997</v>
      </c>
      <c r="AA3" s="206">
        <v>19.579999999999998</v>
      </c>
      <c r="AB3" s="206">
        <v>0</v>
      </c>
      <c r="AC3" s="206">
        <v>8.1999999999999993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158.66</v>
      </c>
      <c r="L4" s="206">
        <v>41.97</v>
      </c>
      <c r="M4" s="206">
        <v>0</v>
      </c>
      <c r="N4" s="206">
        <v>28.54</v>
      </c>
      <c r="O4" s="206">
        <v>23.95</v>
      </c>
      <c r="P4" s="206">
        <v>35.57</v>
      </c>
      <c r="Q4" s="206">
        <v>5.28</v>
      </c>
      <c r="R4" s="206">
        <v>10.220000000000001</v>
      </c>
      <c r="S4" s="206">
        <v>6.37</v>
      </c>
      <c r="T4" s="206">
        <v>0</v>
      </c>
      <c r="U4" s="206">
        <v>265.74</v>
      </c>
      <c r="V4" s="206">
        <v>4.59</v>
      </c>
      <c r="W4" s="206">
        <v>8.1</v>
      </c>
      <c r="X4" s="206">
        <v>36.1</v>
      </c>
      <c r="Y4" s="206">
        <v>0</v>
      </c>
      <c r="Z4" s="206">
        <v>34.049999999999997</v>
      </c>
      <c r="AA4" s="206">
        <v>19.579999999999998</v>
      </c>
      <c r="AB4" s="206">
        <v>0</v>
      </c>
      <c r="AC4" s="206">
        <v>8.1999999999999993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158.66</v>
      </c>
      <c r="L5" s="206">
        <v>41.97</v>
      </c>
      <c r="M5" s="206">
        <v>0</v>
      </c>
      <c r="N5" s="206">
        <v>28.54</v>
      </c>
      <c r="O5" s="206">
        <v>23.95</v>
      </c>
      <c r="P5" s="206">
        <v>35.57</v>
      </c>
      <c r="Q5" s="206">
        <v>5.28</v>
      </c>
      <c r="R5" s="206">
        <v>10.210000000000001</v>
      </c>
      <c r="S5" s="206">
        <v>6.37</v>
      </c>
      <c r="T5" s="206">
        <v>0</v>
      </c>
      <c r="U5" s="206">
        <v>265.74</v>
      </c>
      <c r="V5" s="206">
        <v>4.59</v>
      </c>
      <c r="W5" s="206">
        <v>8.1</v>
      </c>
      <c r="X5" s="206">
        <v>36.1</v>
      </c>
      <c r="Y5" s="206">
        <v>0</v>
      </c>
      <c r="Z5" s="206">
        <v>34.049999999999997</v>
      </c>
      <c r="AA5" s="206">
        <v>19.579999999999998</v>
      </c>
      <c r="AB5" s="206">
        <v>0</v>
      </c>
      <c r="AC5" s="206">
        <v>8.1999999999999993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158.66</v>
      </c>
      <c r="L6" s="206">
        <v>41.97</v>
      </c>
      <c r="M6" s="206">
        <v>0</v>
      </c>
      <c r="N6" s="206">
        <v>28.54</v>
      </c>
      <c r="O6" s="206">
        <v>23.95</v>
      </c>
      <c r="P6" s="206">
        <v>35.57</v>
      </c>
      <c r="Q6" s="206">
        <v>5.28</v>
      </c>
      <c r="R6" s="206">
        <v>10.210000000000001</v>
      </c>
      <c r="S6" s="206">
        <v>6.37</v>
      </c>
      <c r="T6" s="206">
        <v>0</v>
      </c>
      <c r="U6" s="206">
        <v>265.74</v>
      </c>
      <c r="V6" s="206">
        <v>4.59</v>
      </c>
      <c r="W6" s="206">
        <v>8.1</v>
      </c>
      <c r="X6" s="206">
        <v>36.1</v>
      </c>
      <c r="Y6" s="206">
        <v>0</v>
      </c>
      <c r="Z6" s="206">
        <v>34.049999999999997</v>
      </c>
      <c r="AA6" s="206">
        <v>19.579999999999998</v>
      </c>
      <c r="AB6" s="206">
        <v>0</v>
      </c>
      <c r="AC6" s="206">
        <v>8.1999999999999993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158.66</v>
      </c>
      <c r="L7" s="206">
        <v>41.97</v>
      </c>
      <c r="M7" s="206">
        <v>0</v>
      </c>
      <c r="N7" s="206">
        <v>28.54</v>
      </c>
      <c r="O7" s="206">
        <v>23.95</v>
      </c>
      <c r="P7" s="206">
        <v>35.57</v>
      </c>
      <c r="Q7" s="206">
        <v>5.28</v>
      </c>
      <c r="R7" s="206">
        <v>10.210000000000001</v>
      </c>
      <c r="S7" s="206">
        <v>6.37</v>
      </c>
      <c r="T7" s="206">
        <v>0</v>
      </c>
      <c r="U7" s="206">
        <v>265.74</v>
      </c>
      <c r="V7" s="206">
        <v>4.59</v>
      </c>
      <c r="W7" s="206">
        <v>8.52</v>
      </c>
      <c r="X7" s="206">
        <v>36.1</v>
      </c>
      <c r="Y7" s="206">
        <v>0</v>
      </c>
      <c r="Z7" s="206">
        <v>34.049999999999997</v>
      </c>
      <c r="AA7" s="206">
        <v>19.579999999999998</v>
      </c>
      <c r="AB7" s="206">
        <v>0</v>
      </c>
      <c r="AC7" s="206">
        <v>8.1999999999999993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158.66</v>
      </c>
      <c r="L8" s="206">
        <v>41.97</v>
      </c>
      <c r="M8" s="206">
        <v>0</v>
      </c>
      <c r="N8" s="206">
        <v>28.54</v>
      </c>
      <c r="O8" s="206">
        <v>23.95</v>
      </c>
      <c r="P8" s="206">
        <v>35.57</v>
      </c>
      <c r="Q8" s="206">
        <v>5.28</v>
      </c>
      <c r="R8" s="206">
        <v>10.210000000000001</v>
      </c>
      <c r="S8" s="206">
        <v>6.37</v>
      </c>
      <c r="T8" s="206">
        <v>0</v>
      </c>
      <c r="U8" s="206">
        <v>265.74</v>
      </c>
      <c r="V8" s="206">
        <v>4.59</v>
      </c>
      <c r="W8" s="206">
        <v>8.52</v>
      </c>
      <c r="X8" s="206">
        <v>36.1</v>
      </c>
      <c r="Y8" s="206">
        <v>0</v>
      </c>
      <c r="Z8" s="206">
        <v>34.049999999999997</v>
      </c>
      <c r="AA8" s="206">
        <v>19.579999999999998</v>
      </c>
      <c r="AB8" s="206">
        <v>0</v>
      </c>
      <c r="AC8" s="206">
        <v>8.1999999999999993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158.66</v>
      </c>
      <c r="L9" s="206">
        <v>41.97</v>
      </c>
      <c r="M9" s="206">
        <v>0</v>
      </c>
      <c r="N9" s="206">
        <v>28.54</v>
      </c>
      <c r="O9" s="206">
        <v>23.95</v>
      </c>
      <c r="P9" s="206">
        <v>35.57</v>
      </c>
      <c r="Q9" s="206">
        <v>5.28</v>
      </c>
      <c r="R9" s="206">
        <v>10.210000000000001</v>
      </c>
      <c r="S9" s="206">
        <v>6.37</v>
      </c>
      <c r="T9" s="206">
        <v>0</v>
      </c>
      <c r="U9" s="206">
        <v>265.74</v>
      </c>
      <c r="V9" s="206">
        <v>4.59</v>
      </c>
      <c r="W9" s="206">
        <v>8.52</v>
      </c>
      <c r="X9" s="206">
        <v>36.1</v>
      </c>
      <c r="Y9" s="206">
        <v>0</v>
      </c>
      <c r="Z9" s="206">
        <v>34.049999999999997</v>
      </c>
      <c r="AA9" s="206">
        <v>19.579999999999998</v>
      </c>
      <c r="AB9" s="206">
        <v>0</v>
      </c>
      <c r="AC9" s="206">
        <v>8.1999999999999993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158.66</v>
      </c>
      <c r="L10" s="206">
        <v>41.97</v>
      </c>
      <c r="M10" s="206">
        <v>0</v>
      </c>
      <c r="N10" s="206">
        <v>28.54</v>
      </c>
      <c r="O10" s="206">
        <v>23.95</v>
      </c>
      <c r="P10" s="206">
        <v>35.57</v>
      </c>
      <c r="Q10" s="206">
        <v>5.28</v>
      </c>
      <c r="R10" s="206">
        <v>10.210000000000001</v>
      </c>
      <c r="S10" s="206">
        <v>6.37</v>
      </c>
      <c r="T10" s="206">
        <v>0</v>
      </c>
      <c r="U10" s="206">
        <v>265.74</v>
      </c>
      <c r="V10" s="206">
        <v>4.59</v>
      </c>
      <c r="W10" s="206">
        <v>8.52</v>
      </c>
      <c r="X10" s="206">
        <v>36.1</v>
      </c>
      <c r="Y10" s="206">
        <v>0</v>
      </c>
      <c r="Z10" s="206">
        <v>34.049999999999997</v>
      </c>
      <c r="AA10" s="206">
        <v>19.579999999999998</v>
      </c>
      <c r="AB10" s="206">
        <v>0</v>
      </c>
      <c r="AC10" s="206">
        <v>8.1999999999999993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158.66</v>
      </c>
      <c r="L11" s="206">
        <v>41.97</v>
      </c>
      <c r="M11" s="206">
        <v>0</v>
      </c>
      <c r="N11" s="206">
        <v>28.54</v>
      </c>
      <c r="O11" s="206">
        <v>23.95</v>
      </c>
      <c r="P11" s="206">
        <v>35.57</v>
      </c>
      <c r="Q11" s="206">
        <v>5.28</v>
      </c>
      <c r="R11" s="206">
        <v>10.210000000000001</v>
      </c>
      <c r="S11" s="206">
        <v>6.37</v>
      </c>
      <c r="T11" s="206">
        <v>0</v>
      </c>
      <c r="U11" s="206">
        <v>265.74</v>
      </c>
      <c r="V11" s="206">
        <v>4.59</v>
      </c>
      <c r="W11" s="206">
        <v>8.52</v>
      </c>
      <c r="X11" s="206">
        <v>36.1</v>
      </c>
      <c r="Y11" s="206">
        <v>0</v>
      </c>
      <c r="Z11" s="206">
        <v>34.049999999999997</v>
      </c>
      <c r="AA11" s="206">
        <v>19.579999999999998</v>
      </c>
      <c r="AB11" s="206">
        <v>0</v>
      </c>
      <c r="AC11" s="206">
        <v>8.1999999999999993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158.66</v>
      </c>
      <c r="L12" s="206">
        <v>41.97</v>
      </c>
      <c r="M12" s="206">
        <v>0</v>
      </c>
      <c r="N12" s="206">
        <v>28.54</v>
      </c>
      <c r="O12" s="206">
        <v>23.95</v>
      </c>
      <c r="P12" s="206">
        <v>35.57</v>
      </c>
      <c r="Q12" s="206">
        <v>5.28</v>
      </c>
      <c r="R12" s="206">
        <v>10.210000000000001</v>
      </c>
      <c r="S12" s="206">
        <v>6.37</v>
      </c>
      <c r="T12" s="206">
        <v>0</v>
      </c>
      <c r="U12" s="206">
        <v>265.74</v>
      </c>
      <c r="V12" s="206">
        <v>4.59</v>
      </c>
      <c r="W12" s="206">
        <v>8.52</v>
      </c>
      <c r="X12" s="206">
        <v>36.1</v>
      </c>
      <c r="Y12" s="206">
        <v>0</v>
      </c>
      <c r="Z12" s="206">
        <v>34.049999999999997</v>
      </c>
      <c r="AA12" s="206">
        <v>19.579999999999998</v>
      </c>
      <c r="AB12" s="206">
        <v>0</v>
      </c>
      <c r="AC12" s="206">
        <v>8.1999999999999993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158.66</v>
      </c>
      <c r="L13" s="206">
        <v>41.97</v>
      </c>
      <c r="M13" s="206">
        <v>0</v>
      </c>
      <c r="N13" s="206">
        <v>28.54</v>
      </c>
      <c r="O13" s="206">
        <v>23.95</v>
      </c>
      <c r="P13" s="206">
        <v>35.57</v>
      </c>
      <c r="Q13" s="206">
        <v>5.28</v>
      </c>
      <c r="R13" s="206">
        <v>10.210000000000001</v>
      </c>
      <c r="S13" s="206">
        <v>6.37</v>
      </c>
      <c r="T13" s="206">
        <v>0</v>
      </c>
      <c r="U13" s="206">
        <v>265.74</v>
      </c>
      <c r="V13" s="206">
        <v>4.59</v>
      </c>
      <c r="W13" s="206">
        <v>8.52</v>
      </c>
      <c r="X13" s="206">
        <v>36.1</v>
      </c>
      <c r="Y13" s="206">
        <v>0</v>
      </c>
      <c r="Z13" s="206">
        <v>34.049999999999997</v>
      </c>
      <c r="AA13" s="206">
        <v>19.579999999999998</v>
      </c>
      <c r="AB13" s="206">
        <v>0</v>
      </c>
      <c r="AC13" s="206">
        <v>8.23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158.66</v>
      </c>
      <c r="L14" s="206">
        <v>41.97</v>
      </c>
      <c r="M14" s="206">
        <v>0</v>
      </c>
      <c r="N14" s="206">
        <v>28.54</v>
      </c>
      <c r="O14" s="206">
        <v>23.95</v>
      </c>
      <c r="P14" s="206">
        <v>35.57</v>
      </c>
      <c r="Q14" s="206">
        <v>5.28</v>
      </c>
      <c r="R14" s="206">
        <v>10.210000000000001</v>
      </c>
      <c r="S14" s="206">
        <v>6.37</v>
      </c>
      <c r="T14" s="206">
        <v>0</v>
      </c>
      <c r="U14" s="206">
        <v>265.74</v>
      </c>
      <c r="V14" s="206">
        <v>4.59</v>
      </c>
      <c r="W14" s="206">
        <v>8.52</v>
      </c>
      <c r="X14" s="206">
        <v>36.1</v>
      </c>
      <c r="Y14" s="206">
        <v>0</v>
      </c>
      <c r="Z14" s="206">
        <v>34.049999999999997</v>
      </c>
      <c r="AA14" s="206">
        <v>19.579999999999998</v>
      </c>
      <c r="AB14" s="206">
        <v>0</v>
      </c>
      <c r="AC14" s="206">
        <v>8.23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158.66</v>
      </c>
      <c r="L15" s="206">
        <v>41.97</v>
      </c>
      <c r="M15" s="206">
        <v>0</v>
      </c>
      <c r="N15" s="206">
        <v>28.54</v>
      </c>
      <c r="O15" s="206">
        <v>23.95</v>
      </c>
      <c r="P15" s="206">
        <v>35.56</v>
      </c>
      <c r="Q15" s="206">
        <v>5.28</v>
      </c>
      <c r="R15" s="206">
        <v>10.210000000000001</v>
      </c>
      <c r="S15" s="206">
        <v>6.37</v>
      </c>
      <c r="T15" s="206">
        <v>0</v>
      </c>
      <c r="U15" s="206">
        <v>265.74</v>
      </c>
      <c r="V15" s="206">
        <v>4.59</v>
      </c>
      <c r="W15" s="206">
        <v>8.52</v>
      </c>
      <c r="X15" s="206">
        <v>36.1</v>
      </c>
      <c r="Y15" s="206">
        <v>0</v>
      </c>
      <c r="Z15" s="206">
        <v>34.049999999999997</v>
      </c>
      <c r="AA15" s="206">
        <v>19.579999999999998</v>
      </c>
      <c r="AB15" s="206">
        <v>0</v>
      </c>
      <c r="AC15" s="206">
        <v>8.1999999999999993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158.66</v>
      </c>
      <c r="L16" s="206">
        <v>41.97</v>
      </c>
      <c r="M16" s="206">
        <v>0</v>
      </c>
      <c r="N16" s="206">
        <v>28.54</v>
      </c>
      <c r="O16" s="206">
        <v>23.95</v>
      </c>
      <c r="P16" s="206">
        <v>35.56</v>
      </c>
      <c r="Q16" s="206">
        <v>5.28</v>
      </c>
      <c r="R16" s="206">
        <v>10.210000000000001</v>
      </c>
      <c r="S16" s="206">
        <v>6.37</v>
      </c>
      <c r="T16" s="206">
        <v>0</v>
      </c>
      <c r="U16" s="206">
        <v>265.74</v>
      </c>
      <c r="V16" s="206">
        <v>4.59</v>
      </c>
      <c r="W16" s="206">
        <v>8.52</v>
      </c>
      <c r="X16" s="206">
        <v>36.1</v>
      </c>
      <c r="Y16" s="206">
        <v>0</v>
      </c>
      <c r="Z16" s="206">
        <v>34.049999999999997</v>
      </c>
      <c r="AA16" s="206">
        <v>19.579999999999998</v>
      </c>
      <c r="AB16" s="206">
        <v>0</v>
      </c>
      <c r="AC16" s="206">
        <v>8.1999999999999993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158.66</v>
      </c>
      <c r="L17" s="206">
        <v>41.97</v>
      </c>
      <c r="M17" s="206">
        <v>0</v>
      </c>
      <c r="N17" s="206">
        <v>28.54</v>
      </c>
      <c r="O17" s="206">
        <v>23.95</v>
      </c>
      <c r="P17" s="206">
        <v>35.56</v>
      </c>
      <c r="Q17" s="206">
        <v>5.28</v>
      </c>
      <c r="R17" s="206">
        <v>10.210000000000001</v>
      </c>
      <c r="S17" s="206">
        <v>6.37</v>
      </c>
      <c r="T17" s="206">
        <v>0</v>
      </c>
      <c r="U17" s="206">
        <v>265.74</v>
      </c>
      <c r="V17" s="206">
        <v>4.59</v>
      </c>
      <c r="W17" s="206">
        <v>8.52</v>
      </c>
      <c r="X17" s="206">
        <v>36.1</v>
      </c>
      <c r="Y17" s="206">
        <v>0</v>
      </c>
      <c r="Z17" s="206">
        <v>34.049999999999997</v>
      </c>
      <c r="AA17" s="206">
        <v>19.579999999999998</v>
      </c>
      <c r="AB17" s="206">
        <v>0</v>
      </c>
      <c r="AC17" s="206">
        <v>8.1999999999999993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158.66</v>
      </c>
      <c r="L18" s="206">
        <v>41.97</v>
      </c>
      <c r="M18" s="206">
        <v>0</v>
      </c>
      <c r="N18" s="206">
        <v>28.54</v>
      </c>
      <c r="O18" s="206">
        <v>23.95</v>
      </c>
      <c r="P18" s="206">
        <v>35.56</v>
      </c>
      <c r="Q18" s="206">
        <v>5.28</v>
      </c>
      <c r="R18" s="206">
        <v>10.210000000000001</v>
      </c>
      <c r="S18" s="206">
        <v>6.37</v>
      </c>
      <c r="T18" s="206">
        <v>0</v>
      </c>
      <c r="U18" s="206">
        <v>265.74</v>
      </c>
      <c r="V18" s="206">
        <v>4.59</v>
      </c>
      <c r="W18" s="206">
        <v>8.52</v>
      </c>
      <c r="X18" s="206">
        <v>36.1</v>
      </c>
      <c r="Y18" s="206">
        <v>0</v>
      </c>
      <c r="Z18" s="206">
        <v>34.049999999999997</v>
      </c>
      <c r="AA18" s="206">
        <v>19.579999999999998</v>
      </c>
      <c r="AB18" s="206">
        <v>0</v>
      </c>
      <c r="AC18" s="206">
        <v>8.1999999999999993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158.66</v>
      </c>
      <c r="L19" s="206">
        <v>41.97</v>
      </c>
      <c r="M19" s="206">
        <v>0</v>
      </c>
      <c r="N19" s="206">
        <v>28.54</v>
      </c>
      <c r="O19" s="206">
        <v>23.95</v>
      </c>
      <c r="P19" s="206">
        <v>35.56</v>
      </c>
      <c r="Q19" s="206">
        <v>5.28</v>
      </c>
      <c r="R19" s="206">
        <v>10.210000000000001</v>
      </c>
      <c r="S19" s="206">
        <v>6.37</v>
      </c>
      <c r="T19" s="206">
        <v>0</v>
      </c>
      <c r="U19" s="206">
        <v>265.74</v>
      </c>
      <c r="V19" s="206">
        <v>4.59</v>
      </c>
      <c r="W19" s="206">
        <v>8.52</v>
      </c>
      <c r="X19" s="206">
        <v>36.1</v>
      </c>
      <c r="Y19" s="206">
        <v>0</v>
      </c>
      <c r="Z19" s="206">
        <v>34.049999999999997</v>
      </c>
      <c r="AA19" s="206">
        <v>19.579999999999998</v>
      </c>
      <c r="AB19" s="206">
        <v>0</v>
      </c>
      <c r="AC19" s="206">
        <v>8.1999999999999993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158.66</v>
      </c>
      <c r="L20" s="206">
        <v>41.97</v>
      </c>
      <c r="M20" s="206">
        <v>0</v>
      </c>
      <c r="N20" s="206">
        <v>28.54</v>
      </c>
      <c r="O20" s="206">
        <v>23.95</v>
      </c>
      <c r="P20" s="206">
        <v>35.56</v>
      </c>
      <c r="Q20" s="206">
        <v>5.28</v>
      </c>
      <c r="R20" s="206">
        <v>10.210000000000001</v>
      </c>
      <c r="S20" s="206">
        <v>6.37</v>
      </c>
      <c r="T20" s="206">
        <v>0</v>
      </c>
      <c r="U20" s="206">
        <v>265.74</v>
      </c>
      <c r="V20" s="206">
        <v>4.59</v>
      </c>
      <c r="W20" s="206">
        <v>8.52</v>
      </c>
      <c r="X20" s="206">
        <v>36.1</v>
      </c>
      <c r="Y20" s="206">
        <v>0</v>
      </c>
      <c r="Z20" s="206">
        <v>34.049999999999997</v>
      </c>
      <c r="AA20" s="206">
        <v>19.579999999999998</v>
      </c>
      <c r="AB20" s="206">
        <v>0</v>
      </c>
      <c r="AC20" s="206">
        <v>8.1999999999999993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158.66</v>
      </c>
      <c r="L21" s="206">
        <v>41.97</v>
      </c>
      <c r="M21" s="206">
        <v>0</v>
      </c>
      <c r="N21" s="206">
        <v>28.54</v>
      </c>
      <c r="O21" s="206">
        <v>23.95</v>
      </c>
      <c r="P21" s="206">
        <v>35.56</v>
      </c>
      <c r="Q21" s="206">
        <v>5.28</v>
      </c>
      <c r="R21" s="206">
        <v>10.210000000000001</v>
      </c>
      <c r="S21" s="206">
        <v>6.37</v>
      </c>
      <c r="T21" s="206">
        <v>0</v>
      </c>
      <c r="U21" s="206">
        <v>265.74</v>
      </c>
      <c r="V21" s="206">
        <v>4.59</v>
      </c>
      <c r="W21" s="206">
        <v>8.52</v>
      </c>
      <c r="X21" s="206">
        <v>36.1</v>
      </c>
      <c r="Y21" s="206">
        <v>0</v>
      </c>
      <c r="Z21" s="206">
        <v>34.049999999999997</v>
      </c>
      <c r="AA21" s="206">
        <v>19.579999999999998</v>
      </c>
      <c r="AB21" s="206">
        <v>0</v>
      </c>
      <c r="AC21" s="206">
        <v>8.1999999999999993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158.66</v>
      </c>
      <c r="L22" s="206">
        <v>41.97</v>
      </c>
      <c r="M22" s="206">
        <v>0</v>
      </c>
      <c r="N22" s="206">
        <v>28.54</v>
      </c>
      <c r="O22" s="206">
        <v>23.95</v>
      </c>
      <c r="P22" s="206">
        <v>35.56</v>
      </c>
      <c r="Q22" s="206">
        <v>5.28</v>
      </c>
      <c r="R22" s="206">
        <v>10.210000000000001</v>
      </c>
      <c r="S22" s="206">
        <v>6.37</v>
      </c>
      <c r="T22" s="206">
        <v>0</v>
      </c>
      <c r="U22" s="206">
        <v>265.74</v>
      </c>
      <c r="V22" s="206">
        <v>4.59</v>
      </c>
      <c r="W22" s="206">
        <v>8.52</v>
      </c>
      <c r="X22" s="206">
        <v>36.1</v>
      </c>
      <c r="Y22" s="206">
        <v>0</v>
      </c>
      <c r="Z22" s="206">
        <v>34.049999999999997</v>
      </c>
      <c r="AA22" s="206">
        <v>19.579999999999998</v>
      </c>
      <c r="AB22" s="206">
        <v>0</v>
      </c>
      <c r="AC22" s="206">
        <v>8.1999999999999993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158.66</v>
      </c>
      <c r="L23" s="206">
        <v>41.97</v>
      </c>
      <c r="M23" s="206">
        <v>0</v>
      </c>
      <c r="N23" s="206">
        <v>28.54</v>
      </c>
      <c r="O23" s="206">
        <v>23.95</v>
      </c>
      <c r="P23" s="206">
        <v>35.56</v>
      </c>
      <c r="Q23" s="206">
        <v>5.28</v>
      </c>
      <c r="R23" s="206">
        <v>10.220000000000001</v>
      </c>
      <c r="S23" s="206">
        <v>6.37</v>
      </c>
      <c r="T23" s="206">
        <v>0</v>
      </c>
      <c r="U23" s="206">
        <v>265.74</v>
      </c>
      <c r="V23" s="206">
        <v>4.6900000000000004</v>
      </c>
      <c r="W23" s="206">
        <v>8.52</v>
      </c>
      <c r="X23" s="206">
        <v>36.1</v>
      </c>
      <c r="Y23" s="206">
        <v>0</v>
      </c>
      <c r="Z23" s="206">
        <v>34.049999999999997</v>
      </c>
      <c r="AA23" s="206">
        <v>19.579999999999998</v>
      </c>
      <c r="AB23" s="206">
        <v>0</v>
      </c>
      <c r="AC23" s="206">
        <v>8.1999999999999993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158.66</v>
      </c>
      <c r="L24" s="206">
        <v>41.97</v>
      </c>
      <c r="M24" s="206">
        <v>0</v>
      </c>
      <c r="N24" s="206">
        <v>28.54</v>
      </c>
      <c r="O24" s="206">
        <v>23.95</v>
      </c>
      <c r="P24" s="206">
        <v>35.56</v>
      </c>
      <c r="Q24" s="206">
        <v>5.28</v>
      </c>
      <c r="R24" s="206">
        <v>10.210000000000001</v>
      </c>
      <c r="S24" s="206">
        <v>6.37</v>
      </c>
      <c r="T24" s="206">
        <v>0</v>
      </c>
      <c r="U24" s="206">
        <v>265.74</v>
      </c>
      <c r="V24" s="206">
        <v>4.7</v>
      </c>
      <c r="W24" s="206">
        <v>8.52</v>
      </c>
      <c r="X24" s="206">
        <v>36.1</v>
      </c>
      <c r="Y24" s="206">
        <v>0</v>
      </c>
      <c r="Z24" s="206">
        <v>34.049999999999997</v>
      </c>
      <c r="AA24" s="206">
        <v>19.579999999999998</v>
      </c>
      <c r="AB24" s="206">
        <v>0</v>
      </c>
      <c r="AC24" s="206">
        <v>8.1999999999999993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158.66</v>
      </c>
      <c r="L25" s="206">
        <v>41.97</v>
      </c>
      <c r="M25" s="206">
        <v>0</v>
      </c>
      <c r="N25" s="206">
        <v>28.54</v>
      </c>
      <c r="O25" s="206">
        <v>23.95</v>
      </c>
      <c r="P25" s="206">
        <v>35.56</v>
      </c>
      <c r="Q25" s="206">
        <v>5.28</v>
      </c>
      <c r="R25" s="206">
        <v>10.210000000000001</v>
      </c>
      <c r="S25" s="206">
        <v>6.37</v>
      </c>
      <c r="T25" s="206">
        <v>0</v>
      </c>
      <c r="U25" s="206">
        <v>265.74</v>
      </c>
      <c r="V25" s="206">
        <v>4.7</v>
      </c>
      <c r="W25" s="206">
        <v>8.52</v>
      </c>
      <c r="X25" s="206">
        <v>36.1</v>
      </c>
      <c r="Y25" s="206">
        <v>0</v>
      </c>
      <c r="Z25" s="206">
        <v>34.049999999999997</v>
      </c>
      <c r="AA25" s="206">
        <v>19.579999999999998</v>
      </c>
      <c r="AB25" s="206">
        <v>0</v>
      </c>
      <c r="AC25" s="206">
        <v>8.1999999999999993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158.66</v>
      </c>
      <c r="L26" s="206">
        <v>41.97</v>
      </c>
      <c r="M26" s="206">
        <v>0</v>
      </c>
      <c r="N26" s="206">
        <v>28.54</v>
      </c>
      <c r="O26" s="206">
        <v>23.95</v>
      </c>
      <c r="P26" s="206">
        <v>35.56</v>
      </c>
      <c r="Q26" s="206">
        <v>5.28</v>
      </c>
      <c r="R26" s="206">
        <v>10.210000000000001</v>
      </c>
      <c r="S26" s="206">
        <v>6.37</v>
      </c>
      <c r="T26" s="206">
        <v>0</v>
      </c>
      <c r="U26" s="206">
        <v>265.74</v>
      </c>
      <c r="V26" s="206">
        <v>4.7</v>
      </c>
      <c r="W26" s="206">
        <v>8.52</v>
      </c>
      <c r="X26" s="206">
        <v>36.1</v>
      </c>
      <c r="Y26" s="206">
        <v>0</v>
      </c>
      <c r="Z26" s="206">
        <v>34.049999999999997</v>
      </c>
      <c r="AA26" s="206">
        <v>19.579999999999998</v>
      </c>
      <c r="AB26" s="206">
        <v>0</v>
      </c>
      <c r="AC26" s="206">
        <v>8.1999999999999993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158.66</v>
      </c>
      <c r="L27" s="206">
        <v>41.97</v>
      </c>
      <c r="M27" s="206">
        <v>0</v>
      </c>
      <c r="N27" s="206">
        <v>28.54</v>
      </c>
      <c r="O27" s="206">
        <v>23.95</v>
      </c>
      <c r="P27" s="206">
        <v>35.56</v>
      </c>
      <c r="Q27" s="206">
        <v>5.28</v>
      </c>
      <c r="R27" s="206">
        <v>10.210000000000001</v>
      </c>
      <c r="S27" s="206">
        <v>6.37</v>
      </c>
      <c r="T27" s="206">
        <v>0</v>
      </c>
      <c r="U27" s="206">
        <v>265.74</v>
      </c>
      <c r="V27" s="206">
        <v>4.7</v>
      </c>
      <c r="W27" s="206">
        <v>8.52</v>
      </c>
      <c r="X27" s="206">
        <v>36.1</v>
      </c>
      <c r="Y27" s="206">
        <v>0</v>
      </c>
      <c r="Z27" s="206">
        <v>34.049999999999997</v>
      </c>
      <c r="AA27" s="206">
        <v>19.579999999999998</v>
      </c>
      <c r="AB27" s="206">
        <v>0</v>
      </c>
      <c r="AC27" s="206">
        <v>8.1999999999999993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158.66</v>
      </c>
      <c r="L28" s="206">
        <v>41.97</v>
      </c>
      <c r="M28" s="206">
        <v>0</v>
      </c>
      <c r="N28" s="206">
        <v>28.54</v>
      </c>
      <c r="O28" s="206">
        <v>23.95</v>
      </c>
      <c r="P28" s="206">
        <v>35.56</v>
      </c>
      <c r="Q28" s="206">
        <v>5.28</v>
      </c>
      <c r="R28" s="206">
        <v>10.210000000000001</v>
      </c>
      <c r="S28" s="206">
        <v>6.37</v>
      </c>
      <c r="T28" s="206">
        <v>0</v>
      </c>
      <c r="U28" s="206">
        <v>265.74</v>
      </c>
      <c r="V28" s="206">
        <v>4.7</v>
      </c>
      <c r="W28" s="206">
        <v>8.52</v>
      </c>
      <c r="X28" s="206">
        <v>36.1</v>
      </c>
      <c r="Y28" s="206">
        <v>0</v>
      </c>
      <c r="Z28" s="206">
        <v>34.049999999999997</v>
      </c>
      <c r="AA28" s="206">
        <v>19.579999999999998</v>
      </c>
      <c r="AB28" s="206">
        <v>0</v>
      </c>
      <c r="AC28" s="206">
        <v>8.1999999999999993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0.51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158.66</v>
      </c>
      <c r="L29" s="206">
        <v>41.97</v>
      </c>
      <c r="M29" s="206">
        <v>0</v>
      </c>
      <c r="N29" s="206">
        <v>28.54</v>
      </c>
      <c r="O29" s="206">
        <v>23.95</v>
      </c>
      <c r="P29" s="206">
        <v>35.56</v>
      </c>
      <c r="Q29" s="206">
        <v>5.28</v>
      </c>
      <c r="R29" s="206">
        <v>10.210000000000001</v>
      </c>
      <c r="S29" s="206">
        <v>6.37</v>
      </c>
      <c r="T29" s="206">
        <v>0</v>
      </c>
      <c r="U29" s="206">
        <v>265.74</v>
      </c>
      <c r="V29" s="206">
        <v>4.7</v>
      </c>
      <c r="W29" s="206">
        <v>8.52</v>
      </c>
      <c r="X29" s="206">
        <v>36.1</v>
      </c>
      <c r="Y29" s="206">
        <v>0</v>
      </c>
      <c r="Z29" s="206">
        <v>34.049999999999997</v>
      </c>
      <c r="AA29" s="206">
        <v>19.579999999999998</v>
      </c>
      <c r="AB29" s="206">
        <v>0</v>
      </c>
      <c r="AC29" s="206">
        <v>8.1999999999999993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4.8099999999999996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158.66</v>
      </c>
      <c r="L30" s="206">
        <v>41.97</v>
      </c>
      <c r="M30" s="206">
        <v>0</v>
      </c>
      <c r="N30" s="206">
        <v>28.54</v>
      </c>
      <c r="O30" s="206">
        <v>23.95</v>
      </c>
      <c r="P30" s="206">
        <v>35.56</v>
      </c>
      <c r="Q30" s="206">
        <v>5.28</v>
      </c>
      <c r="R30" s="206">
        <v>10.210000000000001</v>
      </c>
      <c r="S30" s="206">
        <v>6.37</v>
      </c>
      <c r="T30" s="206">
        <v>0</v>
      </c>
      <c r="U30" s="206">
        <v>265.74</v>
      </c>
      <c r="V30" s="206">
        <v>4.7</v>
      </c>
      <c r="W30" s="206">
        <v>8.52</v>
      </c>
      <c r="X30" s="206">
        <v>36.1</v>
      </c>
      <c r="Y30" s="206">
        <v>0</v>
      </c>
      <c r="Z30" s="206">
        <v>34.049999999999997</v>
      </c>
      <c r="AA30" s="206">
        <v>19.579999999999998</v>
      </c>
      <c r="AB30" s="206">
        <v>0</v>
      </c>
      <c r="AC30" s="206">
        <v>8.1999999999999993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8.18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158.66</v>
      </c>
      <c r="L31" s="206">
        <v>41.97</v>
      </c>
      <c r="M31" s="206">
        <v>0</v>
      </c>
      <c r="N31" s="206">
        <v>28.54</v>
      </c>
      <c r="O31" s="206">
        <v>23.95</v>
      </c>
      <c r="P31" s="206">
        <v>35.56</v>
      </c>
      <c r="Q31" s="206">
        <v>5.28</v>
      </c>
      <c r="R31" s="206">
        <v>10.210000000000001</v>
      </c>
      <c r="S31" s="206">
        <v>6.37</v>
      </c>
      <c r="T31" s="206">
        <v>0</v>
      </c>
      <c r="U31" s="206">
        <v>265.74</v>
      </c>
      <c r="V31" s="206">
        <v>4.7</v>
      </c>
      <c r="W31" s="206">
        <v>8.52</v>
      </c>
      <c r="X31" s="206">
        <v>36.1</v>
      </c>
      <c r="Y31" s="206">
        <v>0</v>
      </c>
      <c r="Z31" s="206">
        <v>34.049999999999997</v>
      </c>
      <c r="AA31" s="206">
        <v>19.579999999999998</v>
      </c>
      <c r="AB31" s="206">
        <v>0</v>
      </c>
      <c r="AC31" s="206">
        <v>18.04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10.43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158.66</v>
      </c>
      <c r="L32" s="206">
        <v>41.97</v>
      </c>
      <c r="M32" s="206">
        <v>0</v>
      </c>
      <c r="N32" s="206">
        <v>28.54</v>
      </c>
      <c r="O32" s="206">
        <v>23.95</v>
      </c>
      <c r="P32" s="206">
        <v>35.56</v>
      </c>
      <c r="Q32" s="206">
        <v>5.28</v>
      </c>
      <c r="R32" s="206">
        <v>10.210000000000001</v>
      </c>
      <c r="S32" s="206">
        <v>6.37</v>
      </c>
      <c r="T32" s="206">
        <v>0</v>
      </c>
      <c r="U32" s="206">
        <v>265.74</v>
      </c>
      <c r="V32" s="206">
        <v>4.7</v>
      </c>
      <c r="W32" s="206">
        <v>8.52</v>
      </c>
      <c r="X32" s="206">
        <v>36.1</v>
      </c>
      <c r="Y32" s="206">
        <v>0</v>
      </c>
      <c r="Z32" s="206">
        <v>34.049999999999997</v>
      </c>
      <c r="AA32" s="206">
        <v>19.579999999999998</v>
      </c>
      <c r="AB32" s="206">
        <v>0</v>
      </c>
      <c r="AC32" s="206">
        <v>18.04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14.09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158.66</v>
      </c>
      <c r="L33" s="206">
        <v>41.97</v>
      </c>
      <c r="M33" s="206">
        <v>0</v>
      </c>
      <c r="N33" s="206">
        <v>28.54</v>
      </c>
      <c r="O33" s="206">
        <v>23.95</v>
      </c>
      <c r="P33" s="206">
        <v>35.56</v>
      </c>
      <c r="Q33" s="206">
        <v>5.28</v>
      </c>
      <c r="R33" s="206">
        <v>10.210000000000001</v>
      </c>
      <c r="S33" s="206">
        <v>6.37</v>
      </c>
      <c r="T33" s="206">
        <v>0</v>
      </c>
      <c r="U33" s="206">
        <v>265.74</v>
      </c>
      <c r="V33" s="206">
        <v>4.7</v>
      </c>
      <c r="W33" s="206">
        <v>8.52</v>
      </c>
      <c r="X33" s="206">
        <v>36.1</v>
      </c>
      <c r="Y33" s="206">
        <v>0</v>
      </c>
      <c r="Z33" s="206">
        <v>34.049999999999997</v>
      </c>
      <c r="AA33" s="206">
        <v>19.579999999999998</v>
      </c>
      <c r="AB33" s="206">
        <v>0</v>
      </c>
      <c r="AC33" s="206">
        <v>17.55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19.95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158.66</v>
      </c>
      <c r="L34" s="206">
        <v>41.97</v>
      </c>
      <c r="M34" s="206">
        <v>0</v>
      </c>
      <c r="N34" s="206">
        <v>28.54</v>
      </c>
      <c r="O34" s="206">
        <v>23.95</v>
      </c>
      <c r="P34" s="206">
        <v>35.56</v>
      </c>
      <c r="Q34" s="206">
        <v>5.28</v>
      </c>
      <c r="R34" s="206">
        <v>10.210000000000001</v>
      </c>
      <c r="S34" s="206">
        <v>6.37</v>
      </c>
      <c r="T34" s="206">
        <v>0</v>
      </c>
      <c r="U34" s="206">
        <v>265.74</v>
      </c>
      <c r="V34" s="206">
        <v>4.7</v>
      </c>
      <c r="W34" s="206">
        <v>8.52</v>
      </c>
      <c r="X34" s="206">
        <v>36.1</v>
      </c>
      <c r="Y34" s="206">
        <v>0</v>
      </c>
      <c r="Z34" s="206">
        <v>34.049999999999997</v>
      </c>
      <c r="AA34" s="206">
        <v>19.579999999999998</v>
      </c>
      <c r="AB34" s="206">
        <v>0</v>
      </c>
      <c r="AC34" s="206">
        <v>17.55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26.3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158.66</v>
      </c>
      <c r="L35" s="206">
        <v>41.97</v>
      </c>
      <c r="M35" s="206">
        <v>0</v>
      </c>
      <c r="N35" s="206">
        <v>28.54</v>
      </c>
      <c r="O35" s="206">
        <v>23.95</v>
      </c>
      <c r="P35" s="206">
        <v>35.56</v>
      </c>
      <c r="Q35" s="206">
        <v>5.28</v>
      </c>
      <c r="R35" s="206">
        <v>10.210000000000001</v>
      </c>
      <c r="S35" s="206">
        <v>6.37</v>
      </c>
      <c r="T35" s="206">
        <v>0</v>
      </c>
      <c r="U35" s="206">
        <v>265.74</v>
      </c>
      <c r="V35" s="206">
        <v>4.59</v>
      </c>
      <c r="W35" s="206">
        <v>8.52</v>
      </c>
      <c r="X35" s="206">
        <v>36.1</v>
      </c>
      <c r="Y35" s="206">
        <v>0</v>
      </c>
      <c r="Z35" s="206">
        <v>34.049999999999997</v>
      </c>
      <c r="AA35" s="206">
        <v>19.579999999999998</v>
      </c>
      <c r="AB35" s="206">
        <v>0</v>
      </c>
      <c r="AC35" s="206">
        <v>17.55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26.3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158.66</v>
      </c>
      <c r="L36" s="206">
        <v>41.97</v>
      </c>
      <c r="M36" s="206">
        <v>0</v>
      </c>
      <c r="N36" s="206">
        <v>28.54</v>
      </c>
      <c r="O36" s="206">
        <v>23.95</v>
      </c>
      <c r="P36" s="206">
        <v>35.56</v>
      </c>
      <c r="Q36" s="206">
        <v>5.28</v>
      </c>
      <c r="R36" s="206">
        <v>10.210000000000001</v>
      </c>
      <c r="S36" s="206">
        <v>6.37</v>
      </c>
      <c r="T36" s="206">
        <v>0</v>
      </c>
      <c r="U36" s="206">
        <v>265.74</v>
      </c>
      <c r="V36" s="206">
        <v>4.59</v>
      </c>
      <c r="W36" s="206">
        <v>8.52</v>
      </c>
      <c r="X36" s="206">
        <v>36.1</v>
      </c>
      <c r="Y36" s="206">
        <v>0</v>
      </c>
      <c r="Z36" s="206">
        <v>34.049999999999997</v>
      </c>
      <c r="AA36" s="206">
        <v>19.579999999999998</v>
      </c>
      <c r="AB36" s="206">
        <v>0</v>
      </c>
      <c r="AC36" s="206">
        <v>17.55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26.3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158.66</v>
      </c>
      <c r="L37" s="206">
        <v>41.97</v>
      </c>
      <c r="M37" s="206">
        <v>0</v>
      </c>
      <c r="N37" s="206">
        <v>28.54</v>
      </c>
      <c r="O37" s="206">
        <v>23.95</v>
      </c>
      <c r="P37" s="206">
        <v>35.56</v>
      </c>
      <c r="Q37" s="206">
        <v>5.28</v>
      </c>
      <c r="R37" s="206">
        <v>10.210000000000001</v>
      </c>
      <c r="S37" s="206">
        <v>6.37</v>
      </c>
      <c r="T37" s="206">
        <v>0</v>
      </c>
      <c r="U37" s="206">
        <v>265.74</v>
      </c>
      <c r="V37" s="206">
        <v>4.59</v>
      </c>
      <c r="W37" s="206">
        <v>8.52</v>
      </c>
      <c r="X37" s="206">
        <v>36.1</v>
      </c>
      <c r="Y37" s="206">
        <v>0</v>
      </c>
      <c r="Z37" s="206">
        <v>34.049999999999997</v>
      </c>
      <c r="AA37" s="206">
        <v>19.579999999999998</v>
      </c>
      <c r="AB37" s="206">
        <v>0</v>
      </c>
      <c r="AC37" s="206">
        <v>7.98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26.3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158.66</v>
      </c>
      <c r="L38" s="206">
        <v>41.97</v>
      </c>
      <c r="M38" s="206">
        <v>0</v>
      </c>
      <c r="N38" s="206">
        <v>28.54</v>
      </c>
      <c r="O38" s="206">
        <v>23.95</v>
      </c>
      <c r="P38" s="206">
        <v>35.56</v>
      </c>
      <c r="Q38" s="206">
        <v>5.28</v>
      </c>
      <c r="R38" s="206">
        <v>10.210000000000001</v>
      </c>
      <c r="S38" s="206">
        <v>6.37</v>
      </c>
      <c r="T38" s="206">
        <v>0</v>
      </c>
      <c r="U38" s="206">
        <v>265.74</v>
      </c>
      <c r="V38" s="206">
        <v>4.59</v>
      </c>
      <c r="W38" s="206">
        <v>8.52</v>
      </c>
      <c r="X38" s="206">
        <v>36.1</v>
      </c>
      <c r="Y38" s="206">
        <v>0</v>
      </c>
      <c r="Z38" s="206">
        <v>34.049999999999997</v>
      </c>
      <c r="AA38" s="206">
        <v>19.579999999999998</v>
      </c>
      <c r="AB38" s="206">
        <v>0</v>
      </c>
      <c r="AC38" s="206">
        <v>7.98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26.3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158.66</v>
      </c>
      <c r="L39" s="206">
        <v>41.97</v>
      </c>
      <c r="M39" s="206">
        <v>0</v>
      </c>
      <c r="N39" s="206">
        <v>28.54</v>
      </c>
      <c r="O39" s="206">
        <v>23.95</v>
      </c>
      <c r="P39" s="206">
        <v>35.56</v>
      </c>
      <c r="Q39" s="206">
        <v>5.28</v>
      </c>
      <c r="R39" s="206">
        <v>10.210000000000001</v>
      </c>
      <c r="S39" s="206">
        <v>6.37</v>
      </c>
      <c r="T39" s="206">
        <v>0</v>
      </c>
      <c r="U39" s="206">
        <v>265.74</v>
      </c>
      <c r="V39" s="206">
        <v>4.59</v>
      </c>
      <c r="W39" s="206">
        <v>8.52</v>
      </c>
      <c r="X39" s="206">
        <v>36.1</v>
      </c>
      <c r="Y39" s="206">
        <v>0</v>
      </c>
      <c r="Z39" s="206">
        <v>34.049999999999997</v>
      </c>
      <c r="AA39" s="206">
        <v>19.579999999999998</v>
      </c>
      <c r="AB39" s="206">
        <v>0</v>
      </c>
      <c r="AC39" s="206">
        <v>8.1999999999999993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26.3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158.66</v>
      </c>
      <c r="L40" s="206">
        <v>41.97</v>
      </c>
      <c r="M40" s="206">
        <v>0</v>
      </c>
      <c r="N40" s="206">
        <v>28.54</v>
      </c>
      <c r="O40" s="206">
        <v>23.95</v>
      </c>
      <c r="P40" s="206">
        <v>35.56</v>
      </c>
      <c r="Q40" s="206">
        <v>5.28</v>
      </c>
      <c r="R40" s="206">
        <v>10.210000000000001</v>
      </c>
      <c r="S40" s="206">
        <v>6.37</v>
      </c>
      <c r="T40" s="206">
        <v>0</v>
      </c>
      <c r="U40" s="206">
        <v>265.74</v>
      </c>
      <c r="V40" s="206">
        <v>4.59</v>
      </c>
      <c r="W40" s="206">
        <v>8.52</v>
      </c>
      <c r="X40" s="206">
        <v>36.1</v>
      </c>
      <c r="Y40" s="206">
        <v>0</v>
      </c>
      <c r="Z40" s="206">
        <v>34.049999999999997</v>
      </c>
      <c r="AA40" s="206">
        <v>19.579999999999998</v>
      </c>
      <c r="AB40" s="206">
        <v>0</v>
      </c>
      <c r="AC40" s="206">
        <v>8.1999999999999993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26.3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158.66</v>
      </c>
      <c r="L41" s="206">
        <v>41.97</v>
      </c>
      <c r="M41" s="206">
        <v>0</v>
      </c>
      <c r="N41" s="206">
        <v>28.54</v>
      </c>
      <c r="O41" s="206">
        <v>23.95</v>
      </c>
      <c r="P41" s="206">
        <v>35.56</v>
      </c>
      <c r="Q41" s="206">
        <v>5.28</v>
      </c>
      <c r="R41" s="206">
        <v>10.210000000000001</v>
      </c>
      <c r="S41" s="206">
        <v>6.37</v>
      </c>
      <c r="T41" s="206">
        <v>0</v>
      </c>
      <c r="U41" s="206">
        <v>265.74</v>
      </c>
      <c r="V41" s="206">
        <v>4.59</v>
      </c>
      <c r="W41" s="206">
        <v>8.52</v>
      </c>
      <c r="X41" s="206">
        <v>36.1</v>
      </c>
      <c r="Y41" s="206">
        <v>0</v>
      </c>
      <c r="Z41" s="206">
        <v>34.049999999999997</v>
      </c>
      <c r="AA41" s="206">
        <v>19.579999999999998</v>
      </c>
      <c r="AB41" s="206">
        <v>0</v>
      </c>
      <c r="AC41" s="206">
        <v>8.1999999999999993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26.3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158.66</v>
      </c>
      <c r="L42" s="206">
        <v>41.97</v>
      </c>
      <c r="M42" s="206">
        <v>0</v>
      </c>
      <c r="N42" s="206">
        <v>28.54</v>
      </c>
      <c r="O42" s="206">
        <v>23.95</v>
      </c>
      <c r="P42" s="206">
        <v>35.56</v>
      </c>
      <c r="Q42" s="206">
        <v>5.28</v>
      </c>
      <c r="R42" s="206">
        <v>10.210000000000001</v>
      </c>
      <c r="S42" s="206">
        <v>6.37</v>
      </c>
      <c r="T42" s="206">
        <v>0</v>
      </c>
      <c r="U42" s="206">
        <v>265.74</v>
      </c>
      <c r="V42" s="206">
        <v>4.59</v>
      </c>
      <c r="W42" s="206">
        <v>8.52</v>
      </c>
      <c r="X42" s="206">
        <v>36.1</v>
      </c>
      <c r="Y42" s="206">
        <v>0</v>
      </c>
      <c r="Z42" s="206">
        <v>34.049999999999997</v>
      </c>
      <c r="AA42" s="206">
        <v>19.579999999999998</v>
      </c>
      <c r="AB42" s="206">
        <v>0</v>
      </c>
      <c r="AC42" s="206">
        <v>8.1999999999999993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26.3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158.66</v>
      </c>
      <c r="L43" s="206">
        <v>41.97</v>
      </c>
      <c r="M43" s="206">
        <v>0</v>
      </c>
      <c r="N43" s="206">
        <v>28.54</v>
      </c>
      <c r="O43" s="206">
        <v>23.95</v>
      </c>
      <c r="P43" s="206">
        <v>35.56</v>
      </c>
      <c r="Q43" s="206">
        <v>5.28</v>
      </c>
      <c r="R43" s="206">
        <v>10.210000000000001</v>
      </c>
      <c r="S43" s="206">
        <v>6.37</v>
      </c>
      <c r="T43" s="206">
        <v>0</v>
      </c>
      <c r="U43" s="206">
        <v>265.74</v>
      </c>
      <c r="V43" s="206">
        <v>4.59</v>
      </c>
      <c r="W43" s="206">
        <v>8.52</v>
      </c>
      <c r="X43" s="206">
        <v>36.1</v>
      </c>
      <c r="Y43" s="206">
        <v>0</v>
      </c>
      <c r="Z43" s="206">
        <v>34.049999999999997</v>
      </c>
      <c r="AA43" s="206">
        <v>19.579999999999998</v>
      </c>
      <c r="AB43" s="206">
        <v>0</v>
      </c>
      <c r="AC43" s="206">
        <v>8.1999999999999993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26.3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158.66</v>
      </c>
      <c r="L44" s="206">
        <v>41.97</v>
      </c>
      <c r="M44" s="206">
        <v>0</v>
      </c>
      <c r="N44" s="206">
        <v>28.54</v>
      </c>
      <c r="O44" s="206">
        <v>23.95</v>
      </c>
      <c r="P44" s="206">
        <v>35.56</v>
      </c>
      <c r="Q44" s="206">
        <v>5.28</v>
      </c>
      <c r="R44" s="206">
        <v>10.210000000000001</v>
      </c>
      <c r="S44" s="206">
        <v>6.37</v>
      </c>
      <c r="T44" s="206">
        <v>0</v>
      </c>
      <c r="U44" s="206">
        <v>265.74</v>
      </c>
      <c r="V44" s="206">
        <v>4.59</v>
      </c>
      <c r="W44" s="206">
        <v>8.52</v>
      </c>
      <c r="X44" s="206">
        <v>36.1</v>
      </c>
      <c r="Y44" s="206">
        <v>0</v>
      </c>
      <c r="Z44" s="206">
        <v>34.049999999999997</v>
      </c>
      <c r="AA44" s="206">
        <v>19.579999999999998</v>
      </c>
      <c r="AB44" s="206">
        <v>0</v>
      </c>
      <c r="AC44" s="206">
        <v>8.1999999999999993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26.3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158.66</v>
      </c>
      <c r="L45" s="206">
        <v>41.97</v>
      </c>
      <c r="M45" s="206">
        <v>0</v>
      </c>
      <c r="N45" s="206">
        <v>28.54</v>
      </c>
      <c r="O45" s="206">
        <v>23.95</v>
      </c>
      <c r="P45" s="206">
        <v>35.56</v>
      </c>
      <c r="Q45" s="206">
        <v>5.28</v>
      </c>
      <c r="R45" s="206">
        <v>10.210000000000001</v>
      </c>
      <c r="S45" s="206">
        <v>6.37</v>
      </c>
      <c r="T45" s="206">
        <v>0</v>
      </c>
      <c r="U45" s="206">
        <v>265.74</v>
      </c>
      <c r="V45" s="206">
        <v>4.66</v>
      </c>
      <c r="W45" s="206">
        <v>8.52</v>
      </c>
      <c r="X45" s="206">
        <v>36.1</v>
      </c>
      <c r="Y45" s="206">
        <v>0</v>
      </c>
      <c r="Z45" s="206">
        <v>34.049999999999997</v>
      </c>
      <c r="AA45" s="206">
        <v>19.579999999999998</v>
      </c>
      <c r="AB45" s="206">
        <v>0</v>
      </c>
      <c r="AC45" s="206">
        <v>8.1999999999999993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26.3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158.66</v>
      </c>
      <c r="L46" s="206">
        <v>41.97</v>
      </c>
      <c r="M46" s="206">
        <v>0</v>
      </c>
      <c r="N46" s="206">
        <v>28.54</v>
      </c>
      <c r="O46" s="206">
        <v>23.95</v>
      </c>
      <c r="P46" s="206">
        <v>35.56</v>
      </c>
      <c r="Q46" s="206">
        <v>5.28</v>
      </c>
      <c r="R46" s="206">
        <v>10.210000000000001</v>
      </c>
      <c r="S46" s="206">
        <v>6.37</v>
      </c>
      <c r="T46" s="206">
        <v>0</v>
      </c>
      <c r="U46" s="206">
        <v>265.74</v>
      </c>
      <c r="V46" s="206">
        <v>4.66</v>
      </c>
      <c r="W46" s="206">
        <v>8.52</v>
      </c>
      <c r="X46" s="206">
        <v>36.1</v>
      </c>
      <c r="Y46" s="206">
        <v>0</v>
      </c>
      <c r="Z46" s="206">
        <v>34.049999999999997</v>
      </c>
      <c r="AA46" s="206">
        <v>19.579999999999998</v>
      </c>
      <c r="AB46" s="206">
        <v>0</v>
      </c>
      <c r="AC46" s="206">
        <v>8.1999999999999993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26.3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158.66</v>
      </c>
      <c r="L47" s="206">
        <v>41.97</v>
      </c>
      <c r="M47" s="206">
        <v>0</v>
      </c>
      <c r="N47" s="206">
        <v>28.54</v>
      </c>
      <c r="O47" s="206">
        <v>23.95</v>
      </c>
      <c r="P47" s="206">
        <v>34.729999999999997</v>
      </c>
      <c r="Q47" s="206">
        <v>5.28</v>
      </c>
      <c r="R47" s="206">
        <v>10.210000000000001</v>
      </c>
      <c r="S47" s="206">
        <v>6.37</v>
      </c>
      <c r="T47" s="206">
        <v>0</v>
      </c>
      <c r="U47" s="206">
        <v>265.74</v>
      </c>
      <c r="V47" s="206">
        <v>4.66</v>
      </c>
      <c r="W47" s="206">
        <v>8.52</v>
      </c>
      <c r="X47" s="206">
        <v>36.1</v>
      </c>
      <c r="Y47" s="206">
        <v>0</v>
      </c>
      <c r="Z47" s="206">
        <v>34.049999999999997</v>
      </c>
      <c r="AA47" s="206">
        <v>19.579999999999998</v>
      </c>
      <c r="AB47" s="206">
        <v>0</v>
      </c>
      <c r="AC47" s="206">
        <v>8.1999999999999993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26.3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158.66</v>
      </c>
      <c r="L48" s="206">
        <v>41.97</v>
      </c>
      <c r="M48" s="206">
        <v>0</v>
      </c>
      <c r="N48" s="206">
        <v>28.54</v>
      </c>
      <c r="O48" s="206">
        <v>23.95</v>
      </c>
      <c r="P48" s="206">
        <v>34.729999999999997</v>
      </c>
      <c r="Q48" s="206">
        <v>5.28</v>
      </c>
      <c r="R48" s="206">
        <v>10.210000000000001</v>
      </c>
      <c r="S48" s="206">
        <v>6.37</v>
      </c>
      <c r="T48" s="206">
        <v>0</v>
      </c>
      <c r="U48" s="206">
        <v>265.74</v>
      </c>
      <c r="V48" s="206">
        <v>4.66</v>
      </c>
      <c r="W48" s="206">
        <v>8.52</v>
      </c>
      <c r="X48" s="206">
        <v>36.1</v>
      </c>
      <c r="Y48" s="206">
        <v>0</v>
      </c>
      <c r="Z48" s="206">
        <v>34.049999999999997</v>
      </c>
      <c r="AA48" s="206">
        <v>19.579999999999998</v>
      </c>
      <c r="AB48" s="206">
        <v>0</v>
      </c>
      <c r="AC48" s="206">
        <v>8.1999999999999993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26.3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158.66</v>
      </c>
      <c r="L49" s="206">
        <v>41.97</v>
      </c>
      <c r="M49" s="206">
        <v>0</v>
      </c>
      <c r="N49" s="206">
        <v>28.54</v>
      </c>
      <c r="O49" s="206">
        <v>23.95</v>
      </c>
      <c r="P49" s="206">
        <v>34.729999999999997</v>
      </c>
      <c r="Q49" s="206">
        <v>5.2</v>
      </c>
      <c r="R49" s="206">
        <v>10.210000000000001</v>
      </c>
      <c r="S49" s="206">
        <v>6.37</v>
      </c>
      <c r="T49" s="206">
        <v>0</v>
      </c>
      <c r="U49" s="206">
        <v>265.74</v>
      </c>
      <c r="V49" s="206">
        <v>4.59</v>
      </c>
      <c r="W49" s="206">
        <v>8.52</v>
      </c>
      <c r="X49" s="206">
        <v>36.1</v>
      </c>
      <c r="Y49" s="206">
        <v>0</v>
      </c>
      <c r="Z49" s="206">
        <v>34.049999999999997</v>
      </c>
      <c r="AA49" s="206">
        <v>19.579999999999998</v>
      </c>
      <c r="AB49" s="206">
        <v>0</v>
      </c>
      <c r="AC49" s="206">
        <v>8.1999999999999993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26.3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158.66</v>
      </c>
      <c r="L50" s="206">
        <v>41.97</v>
      </c>
      <c r="M50" s="206">
        <v>0</v>
      </c>
      <c r="N50" s="206">
        <v>28.54</v>
      </c>
      <c r="O50" s="206">
        <v>23.95</v>
      </c>
      <c r="P50" s="206">
        <v>34.729999999999997</v>
      </c>
      <c r="Q50" s="206">
        <v>5.2</v>
      </c>
      <c r="R50" s="206">
        <v>10.210000000000001</v>
      </c>
      <c r="S50" s="206">
        <v>6.37</v>
      </c>
      <c r="T50" s="206">
        <v>0</v>
      </c>
      <c r="U50" s="206">
        <v>265.74</v>
      </c>
      <c r="V50" s="206">
        <v>4.59</v>
      </c>
      <c r="W50" s="206">
        <v>8.52</v>
      </c>
      <c r="X50" s="206">
        <v>36.1</v>
      </c>
      <c r="Y50" s="206">
        <v>0</v>
      </c>
      <c r="Z50" s="206">
        <v>34.049999999999997</v>
      </c>
      <c r="AA50" s="206">
        <v>19.579999999999998</v>
      </c>
      <c r="AB50" s="206">
        <v>0</v>
      </c>
      <c r="AC50" s="206">
        <v>8.1999999999999993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26.3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159.1</v>
      </c>
      <c r="L51" s="206">
        <v>41.97</v>
      </c>
      <c r="M51" s="206">
        <v>0</v>
      </c>
      <c r="N51" s="206">
        <v>28.54</v>
      </c>
      <c r="O51" s="206">
        <v>23.95</v>
      </c>
      <c r="P51" s="206">
        <v>34.729999999999997</v>
      </c>
      <c r="Q51" s="206">
        <v>5.1100000000000003</v>
      </c>
      <c r="R51" s="206">
        <v>10.210000000000001</v>
      </c>
      <c r="S51" s="206">
        <v>6.37</v>
      </c>
      <c r="T51" s="206">
        <v>0</v>
      </c>
      <c r="U51" s="206">
        <v>265.74</v>
      </c>
      <c r="V51" s="206">
        <v>4.59</v>
      </c>
      <c r="W51" s="206">
        <v>8.52</v>
      </c>
      <c r="X51" s="206">
        <v>36.1</v>
      </c>
      <c r="Y51" s="206">
        <v>0</v>
      </c>
      <c r="Z51" s="206">
        <v>34.049999999999997</v>
      </c>
      <c r="AA51" s="206">
        <v>19.579999999999998</v>
      </c>
      <c r="AB51" s="206">
        <v>0</v>
      </c>
      <c r="AC51" s="206">
        <v>8.1999999999999993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26.3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158.66</v>
      </c>
      <c r="L52" s="206">
        <v>41.97</v>
      </c>
      <c r="M52" s="206">
        <v>0</v>
      </c>
      <c r="N52" s="206">
        <v>28.54</v>
      </c>
      <c r="O52" s="206">
        <v>23.95</v>
      </c>
      <c r="P52" s="206">
        <v>34.729999999999997</v>
      </c>
      <c r="Q52" s="206">
        <v>5.1100000000000003</v>
      </c>
      <c r="R52" s="206">
        <v>10.210000000000001</v>
      </c>
      <c r="S52" s="206">
        <v>6.37</v>
      </c>
      <c r="T52" s="206">
        <v>0</v>
      </c>
      <c r="U52" s="206">
        <v>265.74</v>
      </c>
      <c r="V52" s="206">
        <v>4.59</v>
      </c>
      <c r="W52" s="206">
        <v>8.52</v>
      </c>
      <c r="X52" s="206">
        <v>36.1</v>
      </c>
      <c r="Y52" s="206">
        <v>0</v>
      </c>
      <c r="Z52" s="206">
        <v>34.049999999999997</v>
      </c>
      <c r="AA52" s="206">
        <v>19.579999999999998</v>
      </c>
      <c r="AB52" s="206">
        <v>0</v>
      </c>
      <c r="AC52" s="206">
        <v>8.1999999999999993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26.3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158.66</v>
      </c>
      <c r="L53" s="206">
        <v>41.97</v>
      </c>
      <c r="M53" s="206">
        <v>0</v>
      </c>
      <c r="N53" s="206">
        <v>28.54</v>
      </c>
      <c r="O53" s="206">
        <v>23.95</v>
      </c>
      <c r="P53" s="206">
        <v>34.729999999999997</v>
      </c>
      <c r="Q53" s="206">
        <v>5.1100000000000003</v>
      </c>
      <c r="R53" s="206">
        <v>10.210000000000001</v>
      </c>
      <c r="S53" s="206">
        <v>6.37</v>
      </c>
      <c r="T53" s="206">
        <v>0</v>
      </c>
      <c r="U53" s="206">
        <v>265.74</v>
      </c>
      <c r="V53" s="206">
        <v>4.59</v>
      </c>
      <c r="W53" s="206">
        <v>8.52</v>
      </c>
      <c r="X53" s="206">
        <v>36.1</v>
      </c>
      <c r="Y53" s="206">
        <v>0</v>
      </c>
      <c r="Z53" s="206">
        <v>34.049999999999997</v>
      </c>
      <c r="AA53" s="206">
        <v>19.579999999999998</v>
      </c>
      <c r="AB53" s="206">
        <v>0</v>
      </c>
      <c r="AC53" s="206">
        <v>8.1999999999999993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26.3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158.66</v>
      </c>
      <c r="L54" s="206">
        <v>41.97</v>
      </c>
      <c r="M54" s="206">
        <v>0</v>
      </c>
      <c r="N54" s="206">
        <v>28.54</v>
      </c>
      <c r="O54" s="206">
        <v>23.95</v>
      </c>
      <c r="P54" s="206">
        <v>34.729999999999997</v>
      </c>
      <c r="Q54" s="206">
        <v>5.1100000000000003</v>
      </c>
      <c r="R54" s="206">
        <v>10.210000000000001</v>
      </c>
      <c r="S54" s="206">
        <v>6.37</v>
      </c>
      <c r="T54" s="206">
        <v>0</v>
      </c>
      <c r="U54" s="206">
        <v>265.74</v>
      </c>
      <c r="V54" s="206">
        <v>4.59</v>
      </c>
      <c r="W54" s="206">
        <v>8.52</v>
      </c>
      <c r="X54" s="206">
        <v>36.1</v>
      </c>
      <c r="Y54" s="206">
        <v>0</v>
      </c>
      <c r="Z54" s="206">
        <v>34.049999999999997</v>
      </c>
      <c r="AA54" s="206">
        <v>19.579999999999998</v>
      </c>
      <c r="AB54" s="206">
        <v>0</v>
      </c>
      <c r="AC54" s="206">
        <v>8.1999999999999993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26.3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101.96</v>
      </c>
      <c r="L55" s="206">
        <v>41.97</v>
      </c>
      <c r="M55" s="206">
        <v>0</v>
      </c>
      <c r="N55" s="206">
        <v>28.54</v>
      </c>
      <c r="O55" s="206">
        <v>23.95</v>
      </c>
      <c r="P55" s="206">
        <v>34.729999999999997</v>
      </c>
      <c r="Q55" s="206">
        <v>5.1100000000000003</v>
      </c>
      <c r="R55" s="206">
        <v>10.210000000000001</v>
      </c>
      <c r="S55" s="206">
        <v>6.37</v>
      </c>
      <c r="T55" s="206">
        <v>0</v>
      </c>
      <c r="U55" s="206">
        <v>265.74</v>
      </c>
      <c r="V55" s="206">
        <v>4.59</v>
      </c>
      <c r="W55" s="206">
        <v>8.52</v>
      </c>
      <c r="X55" s="206">
        <v>36.1</v>
      </c>
      <c r="Y55" s="206">
        <v>0</v>
      </c>
      <c r="Z55" s="206">
        <v>34.049999999999997</v>
      </c>
      <c r="AA55" s="206">
        <v>19.579999999999998</v>
      </c>
      <c r="AB55" s="206">
        <v>0</v>
      </c>
      <c r="AC55" s="206">
        <v>8.1999999999999993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46.09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26.3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95.19</v>
      </c>
      <c r="L56" s="206">
        <v>41.97</v>
      </c>
      <c r="M56" s="206">
        <v>0</v>
      </c>
      <c r="N56" s="206">
        <v>28.54</v>
      </c>
      <c r="O56" s="206">
        <v>23.95</v>
      </c>
      <c r="P56" s="206">
        <v>34.729999999999997</v>
      </c>
      <c r="Q56" s="206">
        <v>5.1100000000000003</v>
      </c>
      <c r="R56" s="206">
        <v>10.210000000000001</v>
      </c>
      <c r="S56" s="206">
        <v>6.37</v>
      </c>
      <c r="T56" s="206">
        <v>0</v>
      </c>
      <c r="U56" s="206">
        <v>265.74</v>
      </c>
      <c r="V56" s="206">
        <v>4.59</v>
      </c>
      <c r="W56" s="206">
        <v>8.52</v>
      </c>
      <c r="X56" s="206">
        <v>36.1</v>
      </c>
      <c r="Y56" s="206">
        <v>0</v>
      </c>
      <c r="Z56" s="206">
        <v>34.049999999999997</v>
      </c>
      <c r="AA56" s="206">
        <v>19.579999999999998</v>
      </c>
      <c r="AB56" s="206">
        <v>0</v>
      </c>
      <c r="AC56" s="206">
        <v>8.1999999999999993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46.09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26.3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120.24</v>
      </c>
      <c r="L57" s="206">
        <v>41.97</v>
      </c>
      <c r="M57" s="206">
        <v>0</v>
      </c>
      <c r="N57" s="206">
        <v>28.54</v>
      </c>
      <c r="O57" s="206">
        <v>23.95</v>
      </c>
      <c r="P57" s="206">
        <v>34.729999999999997</v>
      </c>
      <c r="Q57" s="206">
        <v>5.1100000000000003</v>
      </c>
      <c r="R57" s="206">
        <v>10.210000000000001</v>
      </c>
      <c r="S57" s="206">
        <v>6.37</v>
      </c>
      <c r="T57" s="206">
        <v>0</v>
      </c>
      <c r="U57" s="206">
        <v>265.74</v>
      </c>
      <c r="V57" s="206">
        <v>4.59</v>
      </c>
      <c r="W57" s="206">
        <v>8.52</v>
      </c>
      <c r="X57" s="206">
        <v>36.1</v>
      </c>
      <c r="Y57" s="206">
        <v>0</v>
      </c>
      <c r="Z57" s="206">
        <v>34.049999999999997</v>
      </c>
      <c r="AA57" s="206">
        <v>19.579999999999998</v>
      </c>
      <c r="AB57" s="206">
        <v>0</v>
      </c>
      <c r="AC57" s="206">
        <v>8.1999999999999993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46.09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26.3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120.24</v>
      </c>
      <c r="L58" s="206">
        <v>41.97</v>
      </c>
      <c r="M58" s="206">
        <v>0</v>
      </c>
      <c r="N58" s="206">
        <v>28.54</v>
      </c>
      <c r="O58" s="206">
        <v>23.95</v>
      </c>
      <c r="P58" s="206">
        <v>34.729999999999997</v>
      </c>
      <c r="Q58" s="206">
        <v>5.1100000000000003</v>
      </c>
      <c r="R58" s="206">
        <v>10.210000000000001</v>
      </c>
      <c r="S58" s="206">
        <v>6.37</v>
      </c>
      <c r="T58" s="206">
        <v>0</v>
      </c>
      <c r="U58" s="206">
        <v>265.74</v>
      </c>
      <c r="V58" s="206">
        <v>4.59</v>
      </c>
      <c r="W58" s="206">
        <v>8.52</v>
      </c>
      <c r="X58" s="206">
        <v>36.1</v>
      </c>
      <c r="Y58" s="206">
        <v>0</v>
      </c>
      <c r="Z58" s="206">
        <v>34.049999999999997</v>
      </c>
      <c r="AA58" s="206">
        <v>19.579999999999998</v>
      </c>
      <c r="AB58" s="206">
        <v>0</v>
      </c>
      <c r="AC58" s="206">
        <v>8.1999999999999993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46.09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26.3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154.77000000000001</v>
      </c>
      <c r="L59" s="206">
        <v>41.97</v>
      </c>
      <c r="M59" s="206">
        <v>0</v>
      </c>
      <c r="N59" s="206">
        <v>28.54</v>
      </c>
      <c r="O59" s="206">
        <v>23.95</v>
      </c>
      <c r="P59" s="206">
        <v>34.729999999999997</v>
      </c>
      <c r="Q59" s="206">
        <v>4.2300000000000004</v>
      </c>
      <c r="R59" s="206">
        <v>10.210000000000001</v>
      </c>
      <c r="S59" s="206">
        <v>5.19</v>
      </c>
      <c r="T59" s="206">
        <v>0</v>
      </c>
      <c r="U59" s="206">
        <v>265.74</v>
      </c>
      <c r="V59" s="206">
        <v>4.59</v>
      </c>
      <c r="W59" s="206">
        <v>8.52</v>
      </c>
      <c r="X59" s="206">
        <v>36.1</v>
      </c>
      <c r="Y59" s="206">
        <v>0</v>
      </c>
      <c r="Z59" s="206">
        <v>34.049999999999997</v>
      </c>
      <c r="AA59" s="206">
        <v>19.579999999999998</v>
      </c>
      <c r="AB59" s="206">
        <v>0</v>
      </c>
      <c r="AC59" s="206">
        <v>7.98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48.43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26.3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158.66</v>
      </c>
      <c r="L60" s="206">
        <v>41.97</v>
      </c>
      <c r="M60" s="206">
        <v>0</v>
      </c>
      <c r="N60" s="206">
        <v>28.54</v>
      </c>
      <c r="O60" s="206">
        <v>23.95</v>
      </c>
      <c r="P60" s="206">
        <v>34.729999999999997</v>
      </c>
      <c r="Q60" s="206">
        <v>5.07</v>
      </c>
      <c r="R60" s="206">
        <v>10.210000000000001</v>
      </c>
      <c r="S60" s="206">
        <v>6.27</v>
      </c>
      <c r="T60" s="206">
        <v>0</v>
      </c>
      <c r="U60" s="206">
        <v>265.74</v>
      </c>
      <c r="V60" s="206">
        <v>4.59</v>
      </c>
      <c r="W60" s="206">
        <v>8.52</v>
      </c>
      <c r="X60" s="206">
        <v>36.1</v>
      </c>
      <c r="Y60" s="206">
        <v>0</v>
      </c>
      <c r="Z60" s="206">
        <v>34.049999999999997</v>
      </c>
      <c r="AA60" s="206">
        <v>19.579999999999998</v>
      </c>
      <c r="AB60" s="206">
        <v>0</v>
      </c>
      <c r="AC60" s="206">
        <v>7.98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48.43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26.3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158.66</v>
      </c>
      <c r="L61" s="206">
        <v>41.97</v>
      </c>
      <c r="M61" s="206">
        <v>0</v>
      </c>
      <c r="N61" s="206">
        <v>28.54</v>
      </c>
      <c r="O61" s="206">
        <v>23.95</v>
      </c>
      <c r="P61" s="206">
        <v>34.729999999999997</v>
      </c>
      <c r="Q61" s="206">
        <v>5.1100000000000003</v>
      </c>
      <c r="R61" s="206">
        <v>10.210000000000001</v>
      </c>
      <c r="S61" s="206">
        <v>6.37</v>
      </c>
      <c r="T61" s="206">
        <v>0</v>
      </c>
      <c r="U61" s="206">
        <v>265.74</v>
      </c>
      <c r="V61" s="206">
        <v>4.59</v>
      </c>
      <c r="W61" s="206">
        <v>8.52</v>
      </c>
      <c r="X61" s="206">
        <v>36.1</v>
      </c>
      <c r="Y61" s="206">
        <v>0</v>
      </c>
      <c r="Z61" s="206">
        <v>34.049999999999997</v>
      </c>
      <c r="AA61" s="206">
        <v>19.579999999999998</v>
      </c>
      <c r="AB61" s="206">
        <v>0</v>
      </c>
      <c r="AC61" s="206">
        <v>7.98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47.39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26.3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158.66</v>
      </c>
      <c r="L62" s="206">
        <v>41.97</v>
      </c>
      <c r="M62" s="206">
        <v>0</v>
      </c>
      <c r="N62" s="206">
        <v>28.54</v>
      </c>
      <c r="O62" s="206">
        <v>23.95</v>
      </c>
      <c r="P62" s="206">
        <v>34.729999999999997</v>
      </c>
      <c r="Q62" s="206">
        <v>5.1100000000000003</v>
      </c>
      <c r="R62" s="206">
        <v>10.210000000000001</v>
      </c>
      <c r="S62" s="206">
        <v>6.37</v>
      </c>
      <c r="T62" s="206">
        <v>0</v>
      </c>
      <c r="U62" s="206">
        <v>265.74</v>
      </c>
      <c r="V62" s="206">
        <v>4.59</v>
      </c>
      <c r="W62" s="206">
        <v>8.52</v>
      </c>
      <c r="X62" s="206">
        <v>36.1</v>
      </c>
      <c r="Y62" s="206">
        <v>0</v>
      </c>
      <c r="Z62" s="206">
        <v>34.049999999999997</v>
      </c>
      <c r="AA62" s="206">
        <v>19.579999999999998</v>
      </c>
      <c r="AB62" s="206">
        <v>0</v>
      </c>
      <c r="AC62" s="206">
        <v>7.98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47.39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26.3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158.66</v>
      </c>
      <c r="L63" s="206">
        <v>41.97</v>
      </c>
      <c r="M63" s="206">
        <v>0</v>
      </c>
      <c r="N63" s="206">
        <v>28.54</v>
      </c>
      <c r="O63" s="206">
        <v>23.95</v>
      </c>
      <c r="P63" s="206">
        <v>34.729999999999997</v>
      </c>
      <c r="Q63" s="206">
        <v>5.1100000000000003</v>
      </c>
      <c r="R63" s="206">
        <v>10.210000000000001</v>
      </c>
      <c r="S63" s="206">
        <v>6.37</v>
      </c>
      <c r="T63" s="206">
        <v>0</v>
      </c>
      <c r="U63" s="206">
        <v>265.74</v>
      </c>
      <c r="V63" s="206">
        <v>4.59</v>
      </c>
      <c r="W63" s="206">
        <v>8.52</v>
      </c>
      <c r="X63" s="206">
        <v>36.1</v>
      </c>
      <c r="Y63" s="206">
        <v>0</v>
      </c>
      <c r="Z63" s="206">
        <v>34.049999999999997</v>
      </c>
      <c r="AA63" s="206">
        <v>19.579999999999998</v>
      </c>
      <c r="AB63" s="206">
        <v>0</v>
      </c>
      <c r="AC63" s="206">
        <v>7.98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47.39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26.3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158.66</v>
      </c>
      <c r="L64" s="206">
        <v>41.97</v>
      </c>
      <c r="M64" s="206">
        <v>0</v>
      </c>
      <c r="N64" s="206">
        <v>28.54</v>
      </c>
      <c r="O64" s="206">
        <v>23.95</v>
      </c>
      <c r="P64" s="206">
        <v>34.729999999999997</v>
      </c>
      <c r="Q64" s="206">
        <v>5.1100000000000003</v>
      </c>
      <c r="R64" s="206">
        <v>10.210000000000001</v>
      </c>
      <c r="S64" s="206">
        <v>6.37</v>
      </c>
      <c r="T64" s="206">
        <v>0</v>
      </c>
      <c r="U64" s="206">
        <v>265.74</v>
      </c>
      <c r="V64" s="206">
        <v>4.59</v>
      </c>
      <c r="W64" s="206">
        <v>8.52</v>
      </c>
      <c r="X64" s="206">
        <v>36.1</v>
      </c>
      <c r="Y64" s="206">
        <v>0</v>
      </c>
      <c r="Z64" s="206">
        <v>34.049999999999997</v>
      </c>
      <c r="AA64" s="206">
        <v>19.579999999999998</v>
      </c>
      <c r="AB64" s="206">
        <v>0</v>
      </c>
      <c r="AC64" s="206">
        <v>7.98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47.39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26.3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158.61000000000001</v>
      </c>
      <c r="L65" s="206">
        <v>41.97</v>
      </c>
      <c r="M65" s="206">
        <v>0</v>
      </c>
      <c r="N65" s="206">
        <v>28.54</v>
      </c>
      <c r="O65" s="206">
        <v>23.95</v>
      </c>
      <c r="P65" s="206">
        <v>34.729999999999997</v>
      </c>
      <c r="Q65" s="206">
        <v>5.1100000000000003</v>
      </c>
      <c r="R65" s="206">
        <v>10.210000000000001</v>
      </c>
      <c r="S65" s="206">
        <v>6.37</v>
      </c>
      <c r="T65" s="206">
        <v>0</v>
      </c>
      <c r="U65" s="206">
        <v>265.74</v>
      </c>
      <c r="V65" s="206">
        <v>4.59</v>
      </c>
      <c r="W65" s="206">
        <v>8.52</v>
      </c>
      <c r="X65" s="206">
        <v>36.1</v>
      </c>
      <c r="Y65" s="206">
        <v>0</v>
      </c>
      <c r="Z65" s="206">
        <v>34.049999999999997</v>
      </c>
      <c r="AA65" s="206">
        <v>19.579999999999998</v>
      </c>
      <c r="AB65" s="206">
        <v>0</v>
      </c>
      <c r="AC65" s="206">
        <v>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26.3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158.66</v>
      </c>
      <c r="L66" s="206">
        <v>41.97</v>
      </c>
      <c r="M66" s="206">
        <v>0</v>
      </c>
      <c r="N66" s="206">
        <v>28.54</v>
      </c>
      <c r="O66" s="206">
        <v>23.95</v>
      </c>
      <c r="P66" s="206">
        <v>34.729999999999997</v>
      </c>
      <c r="Q66" s="206">
        <v>5.1100000000000003</v>
      </c>
      <c r="R66" s="206">
        <v>10.210000000000001</v>
      </c>
      <c r="S66" s="206">
        <v>6.37</v>
      </c>
      <c r="T66" s="206">
        <v>0</v>
      </c>
      <c r="U66" s="206">
        <v>265.74</v>
      </c>
      <c r="V66" s="206">
        <v>4.59</v>
      </c>
      <c r="W66" s="206">
        <v>8.52</v>
      </c>
      <c r="X66" s="206">
        <v>36.1</v>
      </c>
      <c r="Y66" s="206">
        <v>0</v>
      </c>
      <c r="Z66" s="206">
        <v>34.049999999999997</v>
      </c>
      <c r="AA66" s="206">
        <v>19.579999999999998</v>
      </c>
      <c r="AB66" s="206">
        <v>0</v>
      </c>
      <c r="AC66" s="206">
        <v>8.07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26.3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158.66</v>
      </c>
      <c r="L67" s="206">
        <v>41.97</v>
      </c>
      <c r="M67" s="206">
        <v>0</v>
      </c>
      <c r="N67" s="206">
        <v>28.54</v>
      </c>
      <c r="O67" s="206">
        <v>23.95</v>
      </c>
      <c r="P67" s="206">
        <v>34.729999999999997</v>
      </c>
      <c r="Q67" s="206">
        <v>5.1100000000000003</v>
      </c>
      <c r="R67" s="206">
        <v>10.210000000000001</v>
      </c>
      <c r="S67" s="206">
        <v>6.37</v>
      </c>
      <c r="T67" s="206">
        <v>0</v>
      </c>
      <c r="U67" s="206">
        <v>265.74</v>
      </c>
      <c r="V67" s="206">
        <v>4.59</v>
      </c>
      <c r="W67" s="206">
        <v>8.52</v>
      </c>
      <c r="X67" s="206">
        <v>36.1</v>
      </c>
      <c r="Y67" s="206">
        <v>0</v>
      </c>
      <c r="Z67" s="206">
        <v>34.049999999999997</v>
      </c>
      <c r="AA67" s="206">
        <v>19.579999999999998</v>
      </c>
      <c r="AB67" s="206">
        <v>0</v>
      </c>
      <c r="AC67" s="206">
        <v>8.07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26.3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158.66</v>
      </c>
      <c r="L68" s="206">
        <v>41.97</v>
      </c>
      <c r="M68" s="206">
        <v>0</v>
      </c>
      <c r="N68" s="206">
        <v>28.54</v>
      </c>
      <c r="O68" s="206">
        <v>23.95</v>
      </c>
      <c r="P68" s="206">
        <v>34.729999999999997</v>
      </c>
      <c r="Q68" s="206">
        <v>5.1100000000000003</v>
      </c>
      <c r="R68" s="206">
        <v>10.210000000000001</v>
      </c>
      <c r="S68" s="206">
        <v>6.37</v>
      </c>
      <c r="T68" s="206">
        <v>0</v>
      </c>
      <c r="U68" s="206">
        <v>265.74</v>
      </c>
      <c r="V68" s="206">
        <v>4.59</v>
      </c>
      <c r="W68" s="206">
        <v>8.52</v>
      </c>
      <c r="X68" s="206">
        <v>36.1</v>
      </c>
      <c r="Y68" s="206">
        <v>0</v>
      </c>
      <c r="Z68" s="206">
        <v>34.049999999999997</v>
      </c>
      <c r="AA68" s="206">
        <v>19.579999999999998</v>
      </c>
      <c r="AB68" s="206">
        <v>0</v>
      </c>
      <c r="AC68" s="206">
        <v>8.07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26.3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158.66</v>
      </c>
      <c r="L69" s="206">
        <v>41.97</v>
      </c>
      <c r="M69" s="206">
        <v>0</v>
      </c>
      <c r="N69" s="206">
        <v>28.54</v>
      </c>
      <c r="O69" s="206">
        <v>23.95</v>
      </c>
      <c r="P69" s="206">
        <v>34.729999999999997</v>
      </c>
      <c r="Q69" s="206">
        <v>5.1100000000000003</v>
      </c>
      <c r="R69" s="206">
        <v>10.210000000000001</v>
      </c>
      <c r="S69" s="206">
        <v>6.37</v>
      </c>
      <c r="T69" s="206">
        <v>0</v>
      </c>
      <c r="U69" s="206">
        <v>265.74</v>
      </c>
      <c r="V69" s="206">
        <v>4.59</v>
      </c>
      <c r="W69" s="206">
        <v>8.52</v>
      </c>
      <c r="X69" s="206">
        <v>36.1</v>
      </c>
      <c r="Y69" s="206">
        <v>0</v>
      </c>
      <c r="Z69" s="206">
        <v>34.049999999999997</v>
      </c>
      <c r="AA69" s="206">
        <v>19.579999999999998</v>
      </c>
      <c r="AB69" s="206">
        <v>0</v>
      </c>
      <c r="AC69" s="206">
        <v>17.690000000000001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26.3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158.66</v>
      </c>
      <c r="L70" s="206">
        <v>41.97</v>
      </c>
      <c r="M70" s="206">
        <v>0</v>
      </c>
      <c r="N70" s="206">
        <v>28.54</v>
      </c>
      <c r="O70" s="206">
        <v>23.95</v>
      </c>
      <c r="P70" s="206">
        <v>34.729999999999997</v>
      </c>
      <c r="Q70" s="206">
        <v>5.1100000000000003</v>
      </c>
      <c r="R70" s="206">
        <v>10.210000000000001</v>
      </c>
      <c r="S70" s="206">
        <v>6.37</v>
      </c>
      <c r="T70" s="206">
        <v>0</v>
      </c>
      <c r="U70" s="206">
        <v>265.74</v>
      </c>
      <c r="V70" s="206">
        <v>4.59</v>
      </c>
      <c r="W70" s="206">
        <v>8.52</v>
      </c>
      <c r="X70" s="206">
        <v>36.1</v>
      </c>
      <c r="Y70" s="206">
        <v>0</v>
      </c>
      <c r="Z70" s="206">
        <v>34.049999999999997</v>
      </c>
      <c r="AA70" s="206">
        <v>19.579999999999998</v>
      </c>
      <c r="AB70" s="206">
        <v>0</v>
      </c>
      <c r="AC70" s="206">
        <v>17.690000000000001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21.65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158.66</v>
      </c>
      <c r="L71" s="206">
        <v>41.97</v>
      </c>
      <c r="M71" s="206">
        <v>0</v>
      </c>
      <c r="N71" s="206">
        <v>28.54</v>
      </c>
      <c r="O71" s="206">
        <v>23.95</v>
      </c>
      <c r="P71" s="206">
        <v>37.18</v>
      </c>
      <c r="Q71" s="206">
        <v>5.28</v>
      </c>
      <c r="R71" s="206">
        <v>10.210000000000001</v>
      </c>
      <c r="S71" s="206">
        <v>6.37</v>
      </c>
      <c r="T71" s="206">
        <v>0</v>
      </c>
      <c r="U71" s="206">
        <v>265.74</v>
      </c>
      <c r="V71" s="206">
        <v>4.59</v>
      </c>
      <c r="W71" s="206">
        <v>8.52</v>
      </c>
      <c r="X71" s="206">
        <v>36.1</v>
      </c>
      <c r="Y71" s="206">
        <v>0</v>
      </c>
      <c r="Z71" s="206">
        <v>34.049999999999997</v>
      </c>
      <c r="AA71" s="206">
        <v>19.579999999999998</v>
      </c>
      <c r="AB71" s="206">
        <v>0</v>
      </c>
      <c r="AC71" s="206">
        <v>8.07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14.95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158.66</v>
      </c>
      <c r="L72" s="206">
        <v>41.97</v>
      </c>
      <c r="M72" s="206">
        <v>0</v>
      </c>
      <c r="N72" s="206">
        <v>28.54</v>
      </c>
      <c r="O72" s="206">
        <v>23.95</v>
      </c>
      <c r="P72" s="206">
        <v>37.880000000000003</v>
      </c>
      <c r="Q72" s="206">
        <v>5.28</v>
      </c>
      <c r="R72" s="206">
        <v>10.210000000000001</v>
      </c>
      <c r="S72" s="206">
        <v>6.37</v>
      </c>
      <c r="T72" s="206">
        <v>0</v>
      </c>
      <c r="U72" s="206">
        <v>265.74</v>
      </c>
      <c r="V72" s="206">
        <v>4.59</v>
      </c>
      <c r="W72" s="206">
        <v>8.52</v>
      </c>
      <c r="X72" s="206">
        <v>36.1</v>
      </c>
      <c r="Y72" s="206">
        <v>0</v>
      </c>
      <c r="Z72" s="206">
        <v>34.049999999999997</v>
      </c>
      <c r="AA72" s="206">
        <v>19.579999999999998</v>
      </c>
      <c r="AB72" s="206">
        <v>0</v>
      </c>
      <c r="AC72" s="206">
        <v>8.07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8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158.66</v>
      </c>
      <c r="L73" s="206">
        <v>41.97</v>
      </c>
      <c r="M73" s="206">
        <v>0</v>
      </c>
      <c r="N73" s="206">
        <v>28.54</v>
      </c>
      <c r="O73" s="206">
        <v>23.95</v>
      </c>
      <c r="P73" s="206">
        <v>38.58</v>
      </c>
      <c r="Q73" s="206">
        <v>5.28</v>
      </c>
      <c r="R73" s="206">
        <v>10.210000000000001</v>
      </c>
      <c r="S73" s="206">
        <v>6.37</v>
      </c>
      <c r="T73" s="206">
        <v>0</v>
      </c>
      <c r="U73" s="206">
        <v>265.74</v>
      </c>
      <c r="V73" s="206">
        <v>4.59</v>
      </c>
      <c r="W73" s="206">
        <v>8.32</v>
      </c>
      <c r="X73" s="206">
        <v>36.1</v>
      </c>
      <c r="Y73" s="206">
        <v>0</v>
      </c>
      <c r="Z73" s="206">
        <v>34.049999999999997</v>
      </c>
      <c r="AA73" s="206">
        <v>19.579999999999998</v>
      </c>
      <c r="AB73" s="206">
        <v>0</v>
      </c>
      <c r="AC73" s="206">
        <v>7.98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2.63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158.66</v>
      </c>
      <c r="L74" s="206">
        <v>41.97</v>
      </c>
      <c r="M74" s="206">
        <v>0</v>
      </c>
      <c r="N74" s="206">
        <v>28.54</v>
      </c>
      <c r="O74" s="206">
        <v>23.95</v>
      </c>
      <c r="P74" s="206">
        <v>38.58</v>
      </c>
      <c r="Q74" s="206">
        <v>5.28</v>
      </c>
      <c r="R74" s="206">
        <v>10.210000000000001</v>
      </c>
      <c r="S74" s="206">
        <v>6.37</v>
      </c>
      <c r="T74" s="206">
        <v>0</v>
      </c>
      <c r="U74" s="206">
        <v>265.74</v>
      </c>
      <c r="V74" s="206">
        <v>4.59</v>
      </c>
      <c r="W74" s="206">
        <v>8.32</v>
      </c>
      <c r="X74" s="206">
        <v>36.1</v>
      </c>
      <c r="Y74" s="206">
        <v>0</v>
      </c>
      <c r="Z74" s="206">
        <v>34.049999999999997</v>
      </c>
      <c r="AA74" s="206">
        <v>19.579999999999998</v>
      </c>
      <c r="AB74" s="206">
        <v>0</v>
      </c>
      <c r="AC74" s="206">
        <v>7.98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0.4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158.66</v>
      </c>
      <c r="L75" s="206">
        <v>41.97</v>
      </c>
      <c r="M75" s="206">
        <v>0</v>
      </c>
      <c r="N75" s="206">
        <v>28.54</v>
      </c>
      <c r="O75" s="206">
        <v>23.95</v>
      </c>
      <c r="P75" s="206">
        <v>39.29</v>
      </c>
      <c r="Q75" s="206">
        <v>5.28</v>
      </c>
      <c r="R75" s="206">
        <v>10.210000000000001</v>
      </c>
      <c r="S75" s="206">
        <v>6.37</v>
      </c>
      <c r="T75" s="206">
        <v>0</v>
      </c>
      <c r="U75" s="206">
        <v>265.74</v>
      </c>
      <c r="V75" s="206">
        <v>4.59</v>
      </c>
      <c r="W75" s="206">
        <v>8.32</v>
      </c>
      <c r="X75" s="206">
        <v>36.1</v>
      </c>
      <c r="Y75" s="206">
        <v>0</v>
      </c>
      <c r="Z75" s="206">
        <v>34.049999999999997</v>
      </c>
      <c r="AA75" s="206">
        <v>19.579999999999998</v>
      </c>
      <c r="AB75" s="206">
        <v>0</v>
      </c>
      <c r="AC75" s="206">
        <v>19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158.66</v>
      </c>
      <c r="L76" s="206">
        <v>41.97</v>
      </c>
      <c r="M76" s="206">
        <v>0</v>
      </c>
      <c r="N76" s="206">
        <v>28.54</v>
      </c>
      <c r="O76" s="206">
        <v>23.95</v>
      </c>
      <c r="P76" s="206">
        <v>39.96</v>
      </c>
      <c r="Q76" s="206">
        <v>5.28</v>
      </c>
      <c r="R76" s="206">
        <v>10.210000000000001</v>
      </c>
      <c r="S76" s="206">
        <v>6.37</v>
      </c>
      <c r="T76" s="206">
        <v>0</v>
      </c>
      <c r="U76" s="206">
        <v>265.74</v>
      </c>
      <c r="V76" s="206">
        <v>4.59</v>
      </c>
      <c r="W76" s="206">
        <v>8.32</v>
      </c>
      <c r="X76" s="206">
        <v>36.1</v>
      </c>
      <c r="Y76" s="206">
        <v>0</v>
      </c>
      <c r="Z76" s="206">
        <v>34.049999999999997</v>
      </c>
      <c r="AA76" s="206">
        <v>19.579999999999998</v>
      </c>
      <c r="AB76" s="206">
        <v>0</v>
      </c>
      <c r="AC76" s="206">
        <v>19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158.66</v>
      </c>
      <c r="L77" s="206">
        <v>41.97</v>
      </c>
      <c r="M77" s="206">
        <v>0</v>
      </c>
      <c r="N77" s="206">
        <v>28.54</v>
      </c>
      <c r="O77" s="206">
        <v>23.95</v>
      </c>
      <c r="P77" s="206">
        <v>40.69</v>
      </c>
      <c r="Q77" s="206">
        <v>5.28</v>
      </c>
      <c r="R77" s="206">
        <v>10.210000000000001</v>
      </c>
      <c r="S77" s="206">
        <v>6.37</v>
      </c>
      <c r="T77" s="206">
        <v>0</v>
      </c>
      <c r="U77" s="206">
        <v>265.74</v>
      </c>
      <c r="V77" s="206">
        <v>4.59</v>
      </c>
      <c r="W77" s="206">
        <v>8.32</v>
      </c>
      <c r="X77" s="206">
        <v>36.1</v>
      </c>
      <c r="Y77" s="206">
        <v>0</v>
      </c>
      <c r="Z77" s="206">
        <v>34.049999999999997</v>
      </c>
      <c r="AA77" s="206">
        <v>19.579999999999998</v>
      </c>
      <c r="AB77" s="206">
        <v>0</v>
      </c>
      <c r="AC77" s="206">
        <v>7.98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158.66</v>
      </c>
      <c r="L78" s="206">
        <v>41.97</v>
      </c>
      <c r="M78" s="206">
        <v>0</v>
      </c>
      <c r="N78" s="206">
        <v>28.54</v>
      </c>
      <c r="O78" s="206">
        <v>23.95</v>
      </c>
      <c r="P78" s="206">
        <v>41.39</v>
      </c>
      <c r="Q78" s="206">
        <v>5.28</v>
      </c>
      <c r="R78" s="206">
        <v>10.210000000000001</v>
      </c>
      <c r="S78" s="206">
        <v>6.37</v>
      </c>
      <c r="T78" s="206">
        <v>0</v>
      </c>
      <c r="U78" s="206">
        <v>265.74</v>
      </c>
      <c r="V78" s="206">
        <v>4.59</v>
      </c>
      <c r="W78" s="206">
        <v>8.32</v>
      </c>
      <c r="X78" s="206">
        <v>36.1</v>
      </c>
      <c r="Y78" s="206">
        <v>0</v>
      </c>
      <c r="Z78" s="206">
        <v>34.049999999999997</v>
      </c>
      <c r="AA78" s="206">
        <v>19.579999999999998</v>
      </c>
      <c r="AB78" s="206">
        <v>0</v>
      </c>
      <c r="AC78" s="206">
        <v>7.98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158.66</v>
      </c>
      <c r="L79" s="206">
        <v>41.97</v>
      </c>
      <c r="M79" s="206">
        <v>0</v>
      </c>
      <c r="N79" s="206">
        <v>28.54</v>
      </c>
      <c r="O79" s="206">
        <v>23.95</v>
      </c>
      <c r="P79" s="206">
        <v>41.03</v>
      </c>
      <c r="Q79" s="206">
        <v>5.28</v>
      </c>
      <c r="R79" s="206">
        <v>10.210000000000001</v>
      </c>
      <c r="S79" s="206">
        <v>6.37</v>
      </c>
      <c r="T79" s="206">
        <v>0</v>
      </c>
      <c r="U79" s="206">
        <v>265.74</v>
      </c>
      <c r="V79" s="206">
        <v>4.59</v>
      </c>
      <c r="W79" s="206">
        <v>8.32</v>
      </c>
      <c r="X79" s="206">
        <v>36.1</v>
      </c>
      <c r="Y79" s="206">
        <v>0</v>
      </c>
      <c r="Z79" s="206">
        <v>34.049999999999997</v>
      </c>
      <c r="AA79" s="206">
        <v>19.579999999999998</v>
      </c>
      <c r="AB79" s="206">
        <v>0</v>
      </c>
      <c r="AC79" s="206">
        <v>7.98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158.66</v>
      </c>
      <c r="L80" s="206">
        <v>41.97</v>
      </c>
      <c r="M80" s="206">
        <v>0</v>
      </c>
      <c r="N80" s="206">
        <v>28.54</v>
      </c>
      <c r="O80" s="206">
        <v>23.95</v>
      </c>
      <c r="P80" s="206">
        <v>41.03</v>
      </c>
      <c r="Q80" s="206">
        <v>5.28</v>
      </c>
      <c r="R80" s="206">
        <v>10.210000000000001</v>
      </c>
      <c r="S80" s="206">
        <v>6.37</v>
      </c>
      <c r="T80" s="206">
        <v>0</v>
      </c>
      <c r="U80" s="206">
        <v>265.74</v>
      </c>
      <c r="V80" s="206">
        <v>4.59</v>
      </c>
      <c r="W80" s="206">
        <v>8.32</v>
      </c>
      <c r="X80" s="206">
        <v>36.1</v>
      </c>
      <c r="Y80" s="206">
        <v>0</v>
      </c>
      <c r="Z80" s="206">
        <v>34.049999999999997</v>
      </c>
      <c r="AA80" s="206">
        <v>19.579999999999998</v>
      </c>
      <c r="AB80" s="206">
        <v>0</v>
      </c>
      <c r="AC80" s="206">
        <v>7.98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158.66</v>
      </c>
      <c r="L81" s="206">
        <v>41.97</v>
      </c>
      <c r="M81" s="206">
        <v>0</v>
      </c>
      <c r="N81" s="206">
        <v>28.54</v>
      </c>
      <c r="O81" s="206">
        <v>23.95</v>
      </c>
      <c r="P81" s="206">
        <v>41.03</v>
      </c>
      <c r="Q81" s="206">
        <v>5.28</v>
      </c>
      <c r="R81" s="206">
        <v>10.210000000000001</v>
      </c>
      <c r="S81" s="206">
        <v>6.37</v>
      </c>
      <c r="T81" s="206">
        <v>0</v>
      </c>
      <c r="U81" s="206">
        <v>265.74</v>
      </c>
      <c r="V81" s="206">
        <v>4.59</v>
      </c>
      <c r="W81" s="206">
        <v>8.32</v>
      </c>
      <c r="X81" s="206">
        <v>36.1</v>
      </c>
      <c r="Y81" s="206">
        <v>0</v>
      </c>
      <c r="Z81" s="206">
        <v>34.049999999999997</v>
      </c>
      <c r="AA81" s="206">
        <v>19.579999999999998</v>
      </c>
      <c r="AB81" s="206">
        <v>0</v>
      </c>
      <c r="AC81" s="206">
        <v>7.98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158.66</v>
      </c>
      <c r="L82" s="206">
        <v>41.97</v>
      </c>
      <c r="M82" s="206">
        <v>0</v>
      </c>
      <c r="N82" s="206">
        <v>28.54</v>
      </c>
      <c r="O82" s="206">
        <v>23.95</v>
      </c>
      <c r="P82" s="206">
        <v>41.03</v>
      </c>
      <c r="Q82" s="206">
        <v>5.28</v>
      </c>
      <c r="R82" s="206">
        <v>10.210000000000001</v>
      </c>
      <c r="S82" s="206">
        <v>6.37</v>
      </c>
      <c r="T82" s="206">
        <v>0</v>
      </c>
      <c r="U82" s="206">
        <v>265.74</v>
      </c>
      <c r="V82" s="206">
        <v>4.59</v>
      </c>
      <c r="W82" s="206">
        <v>8.32</v>
      </c>
      <c r="X82" s="206">
        <v>36.1</v>
      </c>
      <c r="Y82" s="206">
        <v>0</v>
      </c>
      <c r="Z82" s="206">
        <v>34.049999999999997</v>
      </c>
      <c r="AA82" s="206">
        <v>19.579999999999998</v>
      </c>
      <c r="AB82" s="206">
        <v>0</v>
      </c>
      <c r="AC82" s="206">
        <v>7.98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158.66</v>
      </c>
      <c r="L83" s="206">
        <v>41.97</v>
      </c>
      <c r="M83" s="206">
        <v>0</v>
      </c>
      <c r="N83" s="206">
        <v>28.54</v>
      </c>
      <c r="O83" s="206">
        <v>23.95</v>
      </c>
      <c r="P83" s="206">
        <v>41.03</v>
      </c>
      <c r="Q83" s="206">
        <v>5.28</v>
      </c>
      <c r="R83" s="206">
        <v>10.210000000000001</v>
      </c>
      <c r="S83" s="206">
        <v>6.37</v>
      </c>
      <c r="T83" s="206">
        <v>0</v>
      </c>
      <c r="U83" s="206">
        <v>265.74</v>
      </c>
      <c r="V83" s="206">
        <v>4.59</v>
      </c>
      <c r="W83" s="206">
        <v>8.32</v>
      </c>
      <c r="X83" s="206">
        <v>36.1</v>
      </c>
      <c r="Y83" s="206">
        <v>0</v>
      </c>
      <c r="Z83" s="206">
        <v>34.049999999999997</v>
      </c>
      <c r="AA83" s="206">
        <v>19.579999999999998</v>
      </c>
      <c r="AB83" s="206">
        <v>0</v>
      </c>
      <c r="AC83" s="206">
        <v>7.98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158.66</v>
      </c>
      <c r="L84" s="206">
        <v>41.97</v>
      </c>
      <c r="M84" s="206">
        <v>0</v>
      </c>
      <c r="N84" s="206">
        <v>28.54</v>
      </c>
      <c r="O84" s="206">
        <v>23.95</v>
      </c>
      <c r="P84" s="206">
        <v>41.03</v>
      </c>
      <c r="Q84" s="206">
        <v>5.28</v>
      </c>
      <c r="R84" s="206">
        <v>10.210000000000001</v>
      </c>
      <c r="S84" s="206">
        <v>6.37</v>
      </c>
      <c r="T84" s="206">
        <v>0</v>
      </c>
      <c r="U84" s="206">
        <v>265.74</v>
      </c>
      <c r="V84" s="206">
        <v>4.59</v>
      </c>
      <c r="W84" s="206">
        <v>8.32</v>
      </c>
      <c r="X84" s="206">
        <v>36.1</v>
      </c>
      <c r="Y84" s="206">
        <v>0</v>
      </c>
      <c r="Z84" s="206">
        <v>34.049999999999997</v>
      </c>
      <c r="AA84" s="206">
        <v>19.579999999999998</v>
      </c>
      <c r="AB84" s="206">
        <v>0</v>
      </c>
      <c r="AC84" s="206">
        <v>7.98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158.66</v>
      </c>
      <c r="L85" s="206">
        <v>41.97</v>
      </c>
      <c r="M85" s="206">
        <v>0</v>
      </c>
      <c r="N85" s="206">
        <v>28.54</v>
      </c>
      <c r="O85" s="206">
        <v>23.95</v>
      </c>
      <c r="P85" s="206">
        <v>41.03</v>
      </c>
      <c r="Q85" s="206">
        <v>5.28</v>
      </c>
      <c r="R85" s="206">
        <v>10.210000000000001</v>
      </c>
      <c r="S85" s="206">
        <v>6.37</v>
      </c>
      <c r="T85" s="206">
        <v>0</v>
      </c>
      <c r="U85" s="206">
        <v>265.74</v>
      </c>
      <c r="V85" s="206">
        <v>4.59</v>
      </c>
      <c r="W85" s="206">
        <v>8.32</v>
      </c>
      <c r="X85" s="206">
        <v>36.1</v>
      </c>
      <c r="Y85" s="206">
        <v>0</v>
      </c>
      <c r="Z85" s="206">
        <v>34.049999999999997</v>
      </c>
      <c r="AA85" s="206">
        <v>19.579999999999998</v>
      </c>
      <c r="AB85" s="206">
        <v>0</v>
      </c>
      <c r="AC85" s="206">
        <v>7.98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158.66</v>
      </c>
      <c r="L86" s="206">
        <v>41.97</v>
      </c>
      <c r="M86" s="206">
        <v>0</v>
      </c>
      <c r="N86" s="206">
        <v>28.54</v>
      </c>
      <c r="O86" s="206">
        <v>23.95</v>
      </c>
      <c r="P86" s="206">
        <v>41.03</v>
      </c>
      <c r="Q86" s="206">
        <v>5.28</v>
      </c>
      <c r="R86" s="206">
        <v>10.210000000000001</v>
      </c>
      <c r="S86" s="206">
        <v>6.37</v>
      </c>
      <c r="T86" s="206">
        <v>0</v>
      </c>
      <c r="U86" s="206">
        <v>265.74</v>
      </c>
      <c r="V86" s="206">
        <v>4.59</v>
      </c>
      <c r="W86" s="206">
        <v>8.32</v>
      </c>
      <c r="X86" s="206">
        <v>36.1</v>
      </c>
      <c r="Y86" s="206">
        <v>0</v>
      </c>
      <c r="Z86" s="206">
        <v>34.049999999999997</v>
      </c>
      <c r="AA86" s="206">
        <v>19.579999999999998</v>
      </c>
      <c r="AB86" s="206">
        <v>0</v>
      </c>
      <c r="AC86" s="206">
        <v>7.98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158.66</v>
      </c>
      <c r="L87" s="206">
        <v>41.97</v>
      </c>
      <c r="M87" s="206">
        <v>0</v>
      </c>
      <c r="N87" s="206">
        <v>28.54</v>
      </c>
      <c r="O87" s="206">
        <v>23.95</v>
      </c>
      <c r="P87" s="206">
        <v>41.03</v>
      </c>
      <c r="Q87" s="206">
        <v>5.13</v>
      </c>
      <c r="R87" s="206">
        <v>10.210000000000001</v>
      </c>
      <c r="S87" s="206">
        <v>6.37</v>
      </c>
      <c r="T87" s="206">
        <v>0</v>
      </c>
      <c r="U87" s="206">
        <v>265.74</v>
      </c>
      <c r="V87" s="206">
        <v>4.59</v>
      </c>
      <c r="W87" s="206">
        <v>8.32</v>
      </c>
      <c r="X87" s="206">
        <v>36.1</v>
      </c>
      <c r="Y87" s="206">
        <v>0</v>
      </c>
      <c r="Z87" s="206">
        <v>34.049999999999997</v>
      </c>
      <c r="AA87" s="206">
        <v>19.579999999999998</v>
      </c>
      <c r="AB87" s="206">
        <v>0</v>
      </c>
      <c r="AC87" s="206">
        <v>8.1999999999999993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158.66</v>
      </c>
      <c r="L88" s="206">
        <v>41.97</v>
      </c>
      <c r="M88" s="206">
        <v>0</v>
      </c>
      <c r="N88" s="206">
        <v>28.54</v>
      </c>
      <c r="O88" s="206">
        <v>23.95</v>
      </c>
      <c r="P88" s="206">
        <v>41.03</v>
      </c>
      <c r="Q88" s="206">
        <v>5.13</v>
      </c>
      <c r="R88" s="206">
        <v>10.210000000000001</v>
      </c>
      <c r="S88" s="206">
        <v>6.37</v>
      </c>
      <c r="T88" s="206">
        <v>0</v>
      </c>
      <c r="U88" s="206">
        <v>265.74</v>
      </c>
      <c r="V88" s="206">
        <v>4.59</v>
      </c>
      <c r="W88" s="206">
        <v>8.32</v>
      </c>
      <c r="X88" s="206">
        <v>36.1</v>
      </c>
      <c r="Y88" s="206">
        <v>0</v>
      </c>
      <c r="Z88" s="206">
        <v>34.049999999999997</v>
      </c>
      <c r="AA88" s="206">
        <v>19.579999999999998</v>
      </c>
      <c r="AB88" s="206">
        <v>0</v>
      </c>
      <c r="AC88" s="206">
        <v>8.1999999999999993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158.66</v>
      </c>
      <c r="L89" s="206">
        <v>41.97</v>
      </c>
      <c r="M89" s="206">
        <v>0</v>
      </c>
      <c r="N89" s="206">
        <v>28.54</v>
      </c>
      <c r="O89" s="206">
        <v>23.95</v>
      </c>
      <c r="P89" s="206">
        <v>41.03</v>
      </c>
      <c r="Q89" s="206">
        <v>5.13</v>
      </c>
      <c r="R89" s="206">
        <v>10.210000000000001</v>
      </c>
      <c r="S89" s="206">
        <v>6.37</v>
      </c>
      <c r="T89" s="206">
        <v>0</v>
      </c>
      <c r="U89" s="206">
        <v>265.74</v>
      </c>
      <c r="V89" s="206">
        <v>4.59</v>
      </c>
      <c r="W89" s="206">
        <v>8.32</v>
      </c>
      <c r="X89" s="206">
        <v>36.1</v>
      </c>
      <c r="Y89" s="206">
        <v>0</v>
      </c>
      <c r="Z89" s="206">
        <v>34.049999999999997</v>
      </c>
      <c r="AA89" s="206">
        <v>19.579999999999998</v>
      </c>
      <c r="AB89" s="206">
        <v>0</v>
      </c>
      <c r="AC89" s="206">
        <v>8.1999999999999993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158.66</v>
      </c>
      <c r="L90" s="206">
        <v>41.97</v>
      </c>
      <c r="M90" s="206">
        <v>0</v>
      </c>
      <c r="N90" s="206">
        <v>28.54</v>
      </c>
      <c r="O90" s="206">
        <v>23.95</v>
      </c>
      <c r="P90" s="206">
        <v>41.03</v>
      </c>
      <c r="Q90" s="206">
        <v>5.13</v>
      </c>
      <c r="R90" s="206">
        <v>10.210000000000001</v>
      </c>
      <c r="S90" s="206">
        <v>6.37</v>
      </c>
      <c r="T90" s="206">
        <v>0</v>
      </c>
      <c r="U90" s="206">
        <v>265.74</v>
      </c>
      <c r="V90" s="206">
        <v>4.59</v>
      </c>
      <c r="W90" s="206">
        <v>8.32</v>
      </c>
      <c r="X90" s="206">
        <v>36.1</v>
      </c>
      <c r="Y90" s="206">
        <v>0</v>
      </c>
      <c r="Z90" s="206">
        <v>34.049999999999997</v>
      </c>
      <c r="AA90" s="206">
        <v>19.579999999999998</v>
      </c>
      <c r="AB90" s="206">
        <v>0</v>
      </c>
      <c r="AC90" s="206">
        <v>8.1999999999999993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158.66</v>
      </c>
      <c r="L91" s="206">
        <v>41.97</v>
      </c>
      <c r="M91" s="206">
        <v>0</v>
      </c>
      <c r="N91" s="206">
        <v>28.54</v>
      </c>
      <c r="O91" s="206">
        <v>23.95</v>
      </c>
      <c r="P91" s="206">
        <v>41.03</v>
      </c>
      <c r="Q91" s="206">
        <v>5.13</v>
      </c>
      <c r="R91" s="206">
        <v>10.210000000000001</v>
      </c>
      <c r="S91" s="206">
        <v>6.37</v>
      </c>
      <c r="T91" s="206">
        <v>0</v>
      </c>
      <c r="U91" s="206">
        <v>265.74</v>
      </c>
      <c r="V91" s="206">
        <v>4.59</v>
      </c>
      <c r="W91" s="206">
        <v>8.32</v>
      </c>
      <c r="X91" s="206">
        <v>36.1</v>
      </c>
      <c r="Y91" s="206">
        <v>0</v>
      </c>
      <c r="Z91" s="206">
        <v>34.049999999999997</v>
      </c>
      <c r="AA91" s="206">
        <v>19.579999999999998</v>
      </c>
      <c r="AB91" s="206">
        <v>0</v>
      </c>
      <c r="AC91" s="206">
        <v>8.1999999999999993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158.66</v>
      </c>
      <c r="L92" s="206">
        <v>41.97</v>
      </c>
      <c r="M92" s="206">
        <v>0</v>
      </c>
      <c r="N92" s="206">
        <v>28.54</v>
      </c>
      <c r="O92" s="206">
        <v>23.95</v>
      </c>
      <c r="P92" s="206">
        <v>41.03</v>
      </c>
      <c r="Q92" s="206">
        <v>5.13</v>
      </c>
      <c r="R92" s="206">
        <v>10.210000000000001</v>
      </c>
      <c r="S92" s="206">
        <v>6.37</v>
      </c>
      <c r="T92" s="206">
        <v>0</v>
      </c>
      <c r="U92" s="206">
        <v>265.74</v>
      </c>
      <c r="V92" s="206">
        <v>4.59</v>
      </c>
      <c r="W92" s="206">
        <v>8.32</v>
      </c>
      <c r="X92" s="206">
        <v>36.1</v>
      </c>
      <c r="Y92" s="206">
        <v>0</v>
      </c>
      <c r="Z92" s="206">
        <v>34.049999999999997</v>
      </c>
      <c r="AA92" s="206">
        <v>19.579999999999998</v>
      </c>
      <c r="AB92" s="206">
        <v>0</v>
      </c>
      <c r="AC92" s="206">
        <v>8.1999999999999993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157.86000000000001</v>
      </c>
      <c r="L93" s="206">
        <v>41.97</v>
      </c>
      <c r="M93" s="206">
        <v>0</v>
      </c>
      <c r="N93" s="206">
        <v>28.54</v>
      </c>
      <c r="O93" s="206">
        <v>23.95</v>
      </c>
      <c r="P93" s="206">
        <v>41.03</v>
      </c>
      <c r="Q93" s="206">
        <v>5.13</v>
      </c>
      <c r="R93" s="206">
        <v>10.210000000000001</v>
      </c>
      <c r="S93" s="206">
        <v>6.37</v>
      </c>
      <c r="T93" s="206">
        <v>0</v>
      </c>
      <c r="U93" s="206">
        <v>265.74</v>
      </c>
      <c r="V93" s="206">
        <v>4.59</v>
      </c>
      <c r="W93" s="206">
        <v>8.32</v>
      </c>
      <c r="X93" s="206">
        <v>36.1</v>
      </c>
      <c r="Y93" s="206">
        <v>0</v>
      </c>
      <c r="Z93" s="206">
        <v>34.049999999999997</v>
      </c>
      <c r="AA93" s="206">
        <v>19.579999999999998</v>
      </c>
      <c r="AB93" s="206">
        <v>0</v>
      </c>
      <c r="AC93" s="206">
        <v>8.1999999999999993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144.78</v>
      </c>
      <c r="L94" s="206">
        <v>41.97</v>
      </c>
      <c r="M94" s="206">
        <v>0</v>
      </c>
      <c r="N94" s="206">
        <v>28.54</v>
      </c>
      <c r="O94" s="206">
        <v>23.95</v>
      </c>
      <c r="P94" s="206">
        <v>41.03</v>
      </c>
      <c r="Q94" s="206">
        <v>5.13</v>
      </c>
      <c r="R94" s="206">
        <v>10.210000000000001</v>
      </c>
      <c r="S94" s="206">
        <v>6.37</v>
      </c>
      <c r="T94" s="206">
        <v>0</v>
      </c>
      <c r="U94" s="206">
        <v>265.74</v>
      </c>
      <c r="V94" s="206">
        <v>4.59</v>
      </c>
      <c r="W94" s="206">
        <v>8.32</v>
      </c>
      <c r="X94" s="206">
        <v>36.1</v>
      </c>
      <c r="Y94" s="206">
        <v>0</v>
      </c>
      <c r="Z94" s="206">
        <v>34.049999999999997</v>
      </c>
      <c r="AA94" s="206">
        <v>19.579999999999998</v>
      </c>
      <c r="AB94" s="206">
        <v>0</v>
      </c>
      <c r="AC94" s="206">
        <v>8.1999999999999993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131.69</v>
      </c>
      <c r="L95" s="206">
        <v>41.97</v>
      </c>
      <c r="M95" s="206">
        <v>0</v>
      </c>
      <c r="N95" s="206">
        <v>28.54</v>
      </c>
      <c r="O95" s="206">
        <v>23.95</v>
      </c>
      <c r="P95" s="206">
        <v>41.03</v>
      </c>
      <c r="Q95" s="206">
        <v>5.13</v>
      </c>
      <c r="R95" s="206">
        <v>10.210000000000001</v>
      </c>
      <c r="S95" s="206">
        <v>6.37</v>
      </c>
      <c r="T95" s="206">
        <v>0</v>
      </c>
      <c r="U95" s="206">
        <v>265.74</v>
      </c>
      <c r="V95" s="206">
        <v>4.59</v>
      </c>
      <c r="W95" s="206">
        <v>8.32</v>
      </c>
      <c r="X95" s="206">
        <v>36.1</v>
      </c>
      <c r="Y95" s="206">
        <v>0</v>
      </c>
      <c r="Z95" s="206">
        <v>34.049999999999997</v>
      </c>
      <c r="AA95" s="206">
        <v>19.579999999999998</v>
      </c>
      <c r="AB95" s="206">
        <v>0</v>
      </c>
      <c r="AC95" s="206">
        <v>8.1999999999999993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118.6</v>
      </c>
      <c r="L96" s="206">
        <v>41.97</v>
      </c>
      <c r="M96" s="206">
        <v>0</v>
      </c>
      <c r="N96" s="206">
        <v>28.54</v>
      </c>
      <c r="O96" s="206">
        <v>23.95</v>
      </c>
      <c r="P96" s="206">
        <v>41.03</v>
      </c>
      <c r="Q96" s="206">
        <v>5.08</v>
      </c>
      <c r="R96" s="206">
        <v>10.210000000000001</v>
      </c>
      <c r="S96" s="206">
        <v>6.37</v>
      </c>
      <c r="T96" s="206">
        <v>0</v>
      </c>
      <c r="U96" s="206">
        <v>265.74</v>
      </c>
      <c r="V96" s="206">
        <v>4.59</v>
      </c>
      <c r="W96" s="206">
        <v>8.32</v>
      </c>
      <c r="X96" s="206">
        <v>36.1</v>
      </c>
      <c r="Y96" s="206">
        <v>0</v>
      </c>
      <c r="Z96" s="206">
        <v>34.049999999999997</v>
      </c>
      <c r="AA96" s="206">
        <v>19.579999999999998</v>
      </c>
      <c r="AB96" s="206">
        <v>0</v>
      </c>
      <c r="AC96" s="206">
        <v>8.1999999999999993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105.51</v>
      </c>
      <c r="L97" s="206">
        <v>41.97</v>
      </c>
      <c r="M97" s="206">
        <v>0</v>
      </c>
      <c r="N97" s="206">
        <v>28.54</v>
      </c>
      <c r="O97" s="206">
        <v>23.95</v>
      </c>
      <c r="P97" s="206">
        <v>41.03</v>
      </c>
      <c r="Q97" s="206">
        <v>5.08</v>
      </c>
      <c r="R97" s="206">
        <v>10.210000000000001</v>
      </c>
      <c r="S97" s="206">
        <v>6.37</v>
      </c>
      <c r="T97" s="206">
        <v>0</v>
      </c>
      <c r="U97" s="206">
        <v>265.74</v>
      </c>
      <c r="V97" s="206">
        <v>4.59</v>
      </c>
      <c r="W97" s="206">
        <v>8.32</v>
      </c>
      <c r="X97" s="206">
        <v>36.1</v>
      </c>
      <c r="Y97" s="206">
        <v>0</v>
      </c>
      <c r="Z97" s="206">
        <v>34.049999999999997</v>
      </c>
      <c r="AA97" s="206">
        <v>19.579999999999998</v>
      </c>
      <c r="AB97" s="206">
        <v>0</v>
      </c>
      <c r="AC97" s="206">
        <v>8.1999999999999993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93.16</v>
      </c>
      <c r="L98" s="206">
        <v>41.97</v>
      </c>
      <c r="M98" s="206">
        <v>0</v>
      </c>
      <c r="N98" s="206">
        <v>28.54</v>
      </c>
      <c r="O98" s="206">
        <v>23.95</v>
      </c>
      <c r="P98" s="206">
        <v>41.03</v>
      </c>
      <c r="Q98" s="206">
        <v>5.08</v>
      </c>
      <c r="R98" s="206">
        <v>10.210000000000001</v>
      </c>
      <c r="S98" s="206">
        <v>6.37</v>
      </c>
      <c r="T98" s="206">
        <v>0</v>
      </c>
      <c r="U98" s="206">
        <v>265.74</v>
      </c>
      <c r="V98" s="206">
        <v>4.59</v>
      </c>
      <c r="W98" s="206">
        <v>8.32</v>
      </c>
      <c r="X98" s="206">
        <v>36.1</v>
      </c>
      <c r="Y98" s="206">
        <v>0</v>
      </c>
      <c r="Z98" s="206">
        <v>34.049999999999997</v>
      </c>
      <c r="AA98" s="206">
        <v>19.579999999999998</v>
      </c>
      <c r="AB98" s="206">
        <v>0</v>
      </c>
      <c r="AC98" s="206">
        <v>8.1999999999999993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3.7076224999999985</v>
      </c>
      <c r="L99">
        <f t="shared" si="0"/>
        <v>1.007279999999998</v>
      </c>
      <c r="M99">
        <f t="shared" si="0"/>
        <v>0</v>
      </c>
      <c r="N99">
        <f t="shared" si="0"/>
        <v>0.68495999999999935</v>
      </c>
      <c r="O99">
        <f t="shared" si="0"/>
        <v>0.5748000000000002</v>
      </c>
      <c r="P99">
        <f t="shared" si="0"/>
        <v>0.8831075000000006</v>
      </c>
      <c r="Q99">
        <f t="shared" si="0"/>
        <v>0.12516249999999993</v>
      </c>
      <c r="R99">
        <f t="shared" si="0"/>
        <v>0.24504750000000033</v>
      </c>
      <c r="S99">
        <f t="shared" si="0"/>
        <v>0.15256000000000008</v>
      </c>
      <c r="T99">
        <f t="shared" si="0"/>
        <v>0</v>
      </c>
      <c r="U99">
        <f t="shared" si="0"/>
        <v>6.377760000000011</v>
      </c>
      <c r="V99">
        <f t="shared" si="0"/>
        <v>0.11055749999999977</v>
      </c>
      <c r="W99">
        <f t="shared" si="0"/>
        <v>0.20276000000000019</v>
      </c>
      <c r="X99">
        <f t="shared" si="0"/>
        <v>0.86639999999999862</v>
      </c>
      <c r="Y99">
        <f t="shared" si="0"/>
        <v>0</v>
      </c>
      <c r="Z99">
        <f t="shared" si="0"/>
        <v>0.81720000000000115</v>
      </c>
      <c r="AA99">
        <f t="shared" si="0"/>
        <v>0.46991999999999939</v>
      </c>
      <c r="AB99">
        <f t="shared" si="0"/>
        <v>0</v>
      </c>
      <c r="AC99">
        <f t="shared" si="0"/>
        <v>0.21991750000000024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1.300195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0.26309999999999989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44985</v>
      </c>
      <c r="B1" s="105" t="s">
        <v>200</v>
      </c>
      <c r="C1" s="210" t="s">
        <v>308</v>
      </c>
      <c r="D1" s="211"/>
      <c r="E1" s="211"/>
      <c r="F1" s="211"/>
      <c r="G1" s="211"/>
      <c r="H1" s="211"/>
      <c r="I1" s="211"/>
      <c r="J1" s="211"/>
      <c r="K1" s="212"/>
      <c r="L1" s="210" t="s">
        <v>307</v>
      </c>
      <c r="M1" s="213" t="s">
        <v>142</v>
      </c>
      <c r="O1" s="214" t="s">
        <v>309</v>
      </c>
      <c r="P1" s="214"/>
      <c r="Q1" s="214"/>
      <c r="R1" s="214"/>
      <c r="S1" s="214"/>
      <c r="U1" t="s">
        <v>313</v>
      </c>
      <c r="V1" s="21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9.01</v>
      </c>
      <c r="L3" s="206">
        <v>372.22</v>
      </c>
      <c r="M3" s="206">
        <v>26.77</v>
      </c>
      <c r="N3" s="206">
        <v>34.49</v>
      </c>
      <c r="O3" s="206">
        <v>0</v>
      </c>
      <c r="P3" s="206">
        <v>22.01</v>
      </c>
      <c r="Q3" s="206">
        <v>6.61</v>
      </c>
      <c r="R3" s="206">
        <v>12.34</v>
      </c>
      <c r="S3" s="206">
        <v>7.7</v>
      </c>
      <c r="T3" s="206">
        <v>0</v>
      </c>
      <c r="U3" s="206">
        <v>20.63</v>
      </c>
      <c r="V3" s="206">
        <v>5.55</v>
      </c>
      <c r="W3" s="206">
        <v>9.7799999999999994</v>
      </c>
      <c r="X3" s="206">
        <v>43.61</v>
      </c>
      <c r="Y3" s="206">
        <v>0</v>
      </c>
      <c r="Z3" s="206">
        <v>37.42</v>
      </c>
      <c r="AA3" s="206">
        <v>23.64</v>
      </c>
      <c r="AB3" s="206">
        <v>0</v>
      </c>
      <c r="AC3" s="206">
        <v>11.52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69.599999999999994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9.01</v>
      </c>
      <c r="L4" s="206">
        <v>372.22</v>
      </c>
      <c r="M4" s="206">
        <v>26.77</v>
      </c>
      <c r="N4" s="206">
        <v>34.49</v>
      </c>
      <c r="O4" s="206">
        <v>0</v>
      </c>
      <c r="P4" s="206">
        <v>22.01</v>
      </c>
      <c r="Q4" s="206">
        <v>6.37</v>
      </c>
      <c r="R4" s="206">
        <v>12.34</v>
      </c>
      <c r="S4" s="206">
        <v>7.7</v>
      </c>
      <c r="T4" s="206">
        <v>0</v>
      </c>
      <c r="U4" s="206">
        <v>20.63</v>
      </c>
      <c r="V4" s="206">
        <v>5.55</v>
      </c>
      <c r="W4" s="206">
        <v>9.7799999999999994</v>
      </c>
      <c r="X4" s="206">
        <v>43.61</v>
      </c>
      <c r="Y4" s="206">
        <v>0</v>
      </c>
      <c r="Z4" s="206">
        <v>37.42</v>
      </c>
      <c r="AA4" s="206">
        <v>23.64</v>
      </c>
      <c r="AB4" s="206">
        <v>0</v>
      </c>
      <c r="AC4" s="206">
        <v>11.52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69.599999999999994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9.01</v>
      </c>
      <c r="L5" s="206">
        <v>372.22</v>
      </c>
      <c r="M5" s="206">
        <v>26.77</v>
      </c>
      <c r="N5" s="206">
        <v>34.49</v>
      </c>
      <c r="O5" s="206">
        <v>0</v>
      </c>
      <c r="P5" s="206">
        <v>22.01</v>
      </c>
      <c r="Q5" s="206">
        <v>6.37</v>
      </c>
      <c r="R5" s="206">
        <v>12.33</v>
      </c>
      <c r="S5" s="206">
        <v>7.7</v>
      </c>
      <c r="T5" s="206">
        <v>0</v>
      </c>
      <c r="U5" s="206">
        <v>20.63</v>
      </c>
      <c r="V5" s="206">
        <v>5.55</v>
      </c>
      <c r="W5" s="206">
        <v>9.7799999999999994</v>
      </c>
      <c r="X5" s="206">
        <v>43.61</v>
      </c>
      <c r="Y5" s="206">
        <v>0</v>
      </c>
      <c r="Z5" s="206">
        <v>37.43</v>
      </c>
      <c r="AA5" s="206">
        <v>23.64</v>
      </c>
      <c r="AB5" s="206">
        <v>0</v>
      </c>
      <c r="AC5" s="206">
        <v>11.52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69.599999999999994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9.01</v>
      </c>
      <c r="L6" s="206">
        <v>372.22</v>
      </c>
      <c r="M6" s="206">
        <v>26.77</v>
      </c>
      <c r="N6" s="206">
        <v>34.49</v>
      </c>
      <c r="O6" s="206">
        <v>0</v>
      </c>
      <c r="P6" s="206">
        <v>22.01</v>
      </c>
      <c r="Q6" s="206">
        <v>6.37</v>
      </c>
      <c r="R6" s="206">
        <v>12.33</v>
      </c>
      <c r="S6" s="206">
        <v>7.7</v>
      </c>
      <c r="T6" s="206">
        <v>0</v>
      </c>
      <c r="U6" s="206">
        <v>20.63</v>
      </c>
      <c r="V6" s="206">
        <v>5.55</v>
      </c>
      <c r="W6" s="206">
        <v>9.7799999999999994</v>
      </c>
      <c r="X6" s="206">
        <v>43.61</v>
      </c>
      <c r="Y6" s="206">
        <v>0</v>
      </c>
      <c r="Z6" s="206">
        <v>37.43</v>
      </c>
      <c r="AA6" s="206">
        <v>23.64</v>
      </c>
      <c r="AB6" s="206">
        <v>0</v>
      </c>
      <c r="AC6" s="206">
        <v>11.52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69.599999999999994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9.01</v>
      </c>
      <c r="L7" s="206">
        <v>372.22</v>
      </c>
      <c r="M7" s="206">
        <v>26.77</v>
      </c>
      <c r="N7" s="206">
        <v>34.49</v>
      </c>
      <c r="O7" s="206">
        <v>0</v>
      </c>
      <c r="P7" s="206">
        <v>22.01</v>
      </c>
      <c r="Q7" s="206">
        <v>6.37</v>
      </c>
      <c r="R7" s="206">
        <v>12.33</v>
      </c>
      <c r="S7" s="206">
        <v>7.7</v>
      </c>
      <c r="T7" s="206">
        <v>0</v>
      </c>
      <c r="U7" s="206">
        <v>20.63</v>
      </c>
      <c r="V7" s="206">
        <v>5.55</v>
      </c>
      <c r="W7" s="206">
        <v>10.29</v>
      </c>
      <c r="X7" s="206">
        <v>43.61</v>
      </c>
      <c r="Y7" s="206">
        <v>0</v>
      </c>
      <c r="Z7" s="206">
        <v>37.43</v>
      </c>
      <c r="AA7" s="206">
        <v>23.64</v>
      </c>
      <c r="AB7" s="206">
        <v>0</v>
      </c>
      <c r="AC7" s="206">
        <v>11.52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69.599999999999994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9.01</v>
      </c>
      <c r="L8" s="206">
        <v>372.22</v>
      </c>
      <c r="M8" s="206">
        <v>26.77</v>
      </c>
      <c r="N8" s="206">
        <v>34.49</v>
      </c>
      <c r="O8" s="206">
        <v>0</v>
      </c>
      <c r="P8" s="206">
        <v>22.01</v>
      </c>
      <c r="Q8" s="206">
        <v>6.37</v>
      </c>
      <c r="R8" s="206">
        <v>12.33</v>
      </c>
      <c r="S8" s="206">
        <v>7.7</v>
      </c>
      <c r="T8" s="206">
        <v>0</v>
      </c>
      <c r="U8" s="206">
        <v>20.63</v>
      </c>
      <c r="V8" s="206">
        <v>5.55</v>
      </c>
      <c r="W8" s="206">
        <v>10.29</v>
      </c>
      <c r="X8" s="206">
        <v>43.61</v>
      </c>
      <c r="Y8" s="206">
        <v>0</v>
      </c>
      <c r="Z8" s="206">
        <v>37.43</v>
      </c>
      <c r="AA8" s="206">
        <v>23.64</v>
      </c>
      <c r="AB8" s="206">
        <v>0</v>
      </c>
      <c r="AC8" s="206">
        <v>11.52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69.599999999999994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9.01</v>
      </c>
      <c r="L9" s="206">
        <v>372.22</v>
      </c>
      <c r="M9" s="206">
        <v>26.77</v>
      </c>
      <c r="N9" s="206">
        <v>34.49</v>
      </c>
      <c r="O9" s="206">
        <v>0</v>
      </c>
      <c r="P9" s="206">
        <v>22.01</v>
      </c>
      <c r="Q9" s="206">
        <v>6.37</v>
      </c>
      <c r="R9" s="206">
        <v>12.33</v>
      </c>
      <c r="S9" s="206">
        <v>7.7</v>
      </c>
      <c r="T9" s="206">
        <v>0</v>
      </c>
      <c r="U9" s="206">
        <v>20.63</v>
      </c>
      <c r="V9" s="206">
        <v>5.55</v>
      </c>
      <c r="W9" s="206">
        <v>10.29</v>
      </c>
      <c r="X9" s="206">
        <v>43.61</v>
      </c>
      <c r="Y9" s="206">
        <v>0</v>
      </c>
      <c r="Z9" s="206">
        <v>37.43</v>
      </c>
      <c r="AA9" s="206">
        <v>23.64</v>
      </c>
      <c r="AB9" s="206">
        <v>0</v>
      </c>
      <c r="AC9" s="206">
        <v>11.52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69.599999999999994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9.01</v>
      </c>
      <c r="L10" s="206">
        <v>372.22</v>
      </c>
      <c r="M10" s="206">
        <v>26.77</v>
      </c>
      <c r="N10" s="206">
        <v>34.49</v>
      </c>
      <c r="O10" s="206">
        <v>0</v>
      </c>
      <c r="P10" s="206">
        <v>22.01</v>
      </c>
      <c r="Q10" s="206">
        <v>6.37</v>
      </c>
      <c r="R10" s="206">
        <v>12.33</v>
      </c>
      <c r="S10" s="206">
        <v>7.7</v>
      </c>
      <c r="T10" s="206">
        <v>0</v>
      </c>
      <c r="U10" s="206">
        <v>20.63</v>
      </c>
      <c r="V10" s="206">
        <v>5.55</v>
      </c>
      <c r="W10" s="206">
        <v>10.29</v>
      </c>
      <c r="X10" s="206">
        <v>43.61</v>
      </c>
      <c r="Y10" s="206">
        <v>0</v>
      </c>
      <c r="Z10" s="206">
        <v>37.43</v>
      </c>
      <c r="AA10" s="206">
        <v>23.64</v>
      </c>
      <c r="AB10" s="206">
        <v>0</v>
      </c>
      <c r="AC10" s="206">
        <v>11.52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69.599999999999994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9.01</v>
      </c>
      <c r="L11" s="206">
        <v>372.22</v>
      </c>
      <c r="M11" s="206">
        <v>26.77</v>
      </c>
      <c r="N11" s="206">
        <v>34.49</v>
      </c>
      <c r="O11" s="206">
        <v>0</v>
      </c>
      <c r="P11" s="206">
        <v>22.01</v>
      </c>
      <c r="Q11" s="206">
        <v>6.37</v>
      </c>
      <c r="R11" s="206">
        <v>12.33</v>
      </c>
      <c r="S11" s="206">
        <v>7.7</v>
      </c>
      <c r="T11" s="206">
        <v>0</v>
      </c>
      <c r="U11" s="206">
        <v>20.63</v>
      </c>
      <c r="V11" s="206">
        <v>5.55</v>
      </c>
      <c r="W11" s="206">
        <v>10.29</v>
      </c>
      <c r="X11" s="206">
        <v>43.61</v>
      </c>
      <c r="Y11" s="206">
        <v>0</v>
      </c>
      <c r="Z11" s="206">
        <v>37.43</v>
      </c>
      <c r="AA11" s="206">
        <v>23.64</v>
      </c>
      <c r="AB11" s="206">
        <v>0</v>
      </c>
      <c r="AC11" s="206">
        <v>11.52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69.599999999999994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9.01</v>
      </c>
      <c r="L12" s="206">
        <v>372.22</v>
      </c>
      <c r="M12" s="206">
        <v>26.77</v>
      </c>
      <c r="N12" s="206">
        <v>34.49</v>
      </c>
      <c r="O12" s="206">
        <v>0</v>
      </c>
      <c r="P12" s="206">
        <v>22.01</v>
      </c>
      <c r="Q12" s="206">
        <v>6.37</v>
      </c>
      <c r="R12" s="206">
        <v>12.33</v>
      </c>
      <c r="S12" s="206">
        <v>7.7</v>
      </c>
      <c r="T12" s="206">
        <v>0</v>
      </c>
      <c r="U12" s="206">
        <v>20.63</v>
      </c>
      <c r="V12" s="206">
        <v>5.55</v>
      </c>
      <c r="W12" s="206">
        <v>10.29</v>
      </c>
      <c r="X12" s="206">
        <v>43.61</v>
      </c>
      <c r="Y12" s="206">
        <v>0</v>
      </c>
      <c r="Z12" s="206">
        <v>37.43</v>
      </c>
      <c r="AA12" s="206">
        <v>23.64</v>
      </c>
      <c r="AB12" s="206">
        <v>0</v>
      </c>
      <c r="AC12" s="206">
        <v>11.52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69.599999999999994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9.01</v>
      </c>
      <c r="L13" s="206">
        <v>372.22</v>
      </c>
      <c r="M13" s="206">
        <v>26.77</v>
      </c>
      <c r="N13" s="206">
        <v>34.49</v>
      </c>
      <c r="O13" s="206">
        <v>0</v>
      </c>
      <c r="P13" s="206">
        <v>22.01</v>
      </c>
      <c r="Q13" s="206">
        <v>6.37</v>
      </c>
      <c r="R13" s="206">
        <v>12.33</v>
      </c>
      <c r="S13" s="206">
        <v>7.7</v>
      </c>
      <c r="T13" s="206">
        <v>0</v>
      </c>
      <c r="U13" s="206">
        <v>20.63</v>
      </c>
      <c r="V13" s="206">
        <v>5.55</v>
      </c>
      <c r="W13" s="206">
        <v>10.29</v>
      </c>
      <c r="X13" s="206">
        <v>43.61</v>
      </c>
      <c r="Y13" s="206">
        <v>0</v>
      </c>
      <c r="Z13" s="206">
        <v>37.43</v>
      </c>
      <c r="AA13" s="206">
        <v>23.64</v>
      </c>
      <c r="AB13" s="206">
        <v>0</v>
      </c>
      <c r="AC13" s="206">
        <v>11.56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69.599999999999994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9.01</v>
      </c>
      <c r="L14" s="206">
        <v>372.22</v>
      </c>
      <c r="M14" s="206">
        <v>26.77</v>
      </c>
      <c r="N14" s="206">
        <v>34.49</v>
      </c>
      <c r="O14" s="206">
        <v>0</v>
      </c>
      <c r="P14" s="206">
        <v>22.01</v>
      </c>
      <c r="Q14" s="206">
        <v>6.37</v>
      </c>
      <c r="R14" s="206">
        <v>12.33</v>
      </c>
      <c r="S14" s="206">
        <v>7.7</v>
      </c>
      <c r="T14" s="206">
        <v>0</v>
      </c>
      <c r="U14" s="206">
        <v>20.63</v>
      </c>
      <c r="V14" s="206">
        <v>5.55</v>
      </c>
      <c r="W14" s="206">
        <v>10.29</v>
      </c>
      <c r="X14" s="206">
        <v>43.61</v>
      </c>
      <c r="Y14" s="206">
        <v>0</v>
      </c>
      <c r="Z14" s="206">
        <v>37.43</v>
      </c>
      <c r="AA14" s="206">
        <v>23.64</v>
      </c>
      <c r="AB14" s="206">
        <v>0</v>
      </c>
      <c r="AC14" s="206">
        <v>11.56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69.599999999999994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9.01</v>
      </c>
      <c r="L15" s="206">
        <v>372.22</v>
      </c>
      <c r="M15" s="206">
        <v>26.77</v>
      </c>
      <c r="N15" s="206">
        <v>34.49</v>
      </c>
      <c r="O15" s="206">
        <v>0</v>
      </c>
      <c r="P15" s="206">
        <v>22.02</v>
      </c>
      <c r="Q15" s="206">
        <v>6.37</v>
      </c>
      <c r="R15" s="206">
        <v>12.33</v>
      </c>
      <c r="S15" s="206">
        <v>7.7</v>
      </c>
      <c r="T15" s="206">
        <v>0</v>
      </c>
      <c r="U15" s="206">
        <v>20.63</v>
      </c>
      <c r="V15" s="206">
        <v>5.55</v>
      </c>
      <c r="W15" s="206">
        <v>10.29</v>
      </c>
      <c r="X15" s="206">
        <v>43.61</v>
      </c>
      <c r="Y15" s="206">
        <v>0</v>
      </c>
      <c r="Z15" s="206">
        <v>37.43</v>
      </c>
      <c r="AA15" s="206">
        <v>23.64</v>
      </c>
      <c r="AB15" s="206">
        <v>0</v>
      </c>
      <c r="AC15" s="206">
        <v>11.52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69.599999999999994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9.01</v>
      </c>
      <c r="L16" s="206">
        <v>372.22</v>
      </c>
      <c r="M16" s="206">
        <v>26.77</v>
      </c>
      <c r="N16" s="206">
        <v>34.49</v>
      </c>
      <c r="O16" s="206">
        <v>0</v>
      </c>
      <c r="P16" s="206">
        <v>22.02</v>
      </c>
      <c r="Q16" s="206">
        <v>6.37</v>
      </c>
      <c r="R16" s="206">
        <v>12.33</v>
      </c>
      <c r="S16" s="206">
        <v>7.7</v>
      </c>
      <c r="T16" s="206">
        <v>0</v>
      </c>
      <c r="U16" s="206">
        <v>20.63</v>
      </c>
      <c r="V16" s="206">
        <v>5.55</v>
      </c>
      <c r="W16" s="206">
        <v>10.29</v>
      </c>
      <c r="X16" s="206">
        <v>43.61</v>
      </c>
      <c r="Y16" s="206">
        <v>0</v>
      </c>
      <c r="Z16" s="206">
        <v>37.43</v>
      </c>
      <c r="AA16" s="206">
        <v>23.64</v>
      </c>
      <c r="AB16" s="206">
        <v>0</v>
      </c>
      <c r="AC16" s="206">
        <v>11.52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69.599999999999994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9.01</v>
      </c>
      <c r="L17" s="206">
        <v>372.22</v>
      </c>
      <c r="M17" s="206">
        <v>26.77</v>
      </c>
      <c r="N17" s="206">
        <v>34.49</v>
      </c>
      <c r="O17" s="206">
        <v>0</v>
      </c>
      <c r="P17" s="206">
        <v>22.02</v>
      </c>
      <c r="Q17" s="206">
        <v>6.37</v>
      </c>
      <c r="R17" s="206">
        <v>12.33</v>
      </c>
      <c r="S17" s="206">
        <v>7.7</v>
      </c>
      <c r="T17" s="206">
        <v>0</v>
      </c>
      <c r="U17" s="206">
        <v>20.63</v>
      </c>
      <c r="V17" s="206">
        <v>5.55</v>
      </c>
      <c r="W17" s="206">
        <v>10.29</v>
      </c>
      <c r="X17" s="206">
        <v>43.61</v>
      </c>
      <c r="Y17" s="206">
        <v>0</v>
      </c>
      <c r="Z17" s="206">
        <v>37.43</v>
      </c>
      <c r="AA17" s="206">
        <v>23.64</v>
      </c>
      <c r="AB17" s="206">
        <v>0</v>
      </c>
      <c r="AC17" s="206">
        <v>11.52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69.599999999999994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9.01</v>
      </c>
      <c r="L18" s="206">
        <v>372.22</v>
      </c>
      <c r="M18" s="206">
        <v>26.77</v>
      </c>
      <c r="N18" s="206">
        <v>34.49</v>
      </c>
      <c r="O18" s="206">
        <v>0</v>
      </c>
      <c r="P18" s="206">
        <v>22.02</v>
      </c>
      <c r="Q18" s="206">
        <v>6.37</v>
      </c>
      <c r="R18" s="206">
        <v>12.33</v>
      </c>
      <c r="S18" s="206">
        <v>7.7</v>
      </c>
      <c r="T18" s="206">
        <v>0</v>
      </c>
      <c r="U18" s="206">
        <v>20.63</v>
      </c>
      <c r="V18" s="206">
        <v>5.55</v>
      </c>
      <c r="W18" s="206">
        <v>10.29</v>
      </c>
      <c r="X18" s="206">
        <v>43.61</v>
      </c>
      <c r="Y18" s="206">
        <v>0</v>
      </c>
      <c r="Z18" s="206">
        <v>37.43</v>
      </c>
      <c r="AA18" s="206">
        <v>23.64</v>
      </c>
      <c r="AB18" s="206">
        <v>0</v>
      </c>
      <c r="AC18" s="206">
        <v>11.52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69.599999999999994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9.01</v>
      </c>
      <c r="L19" s="206">
        <v>372.22</v>
      </c>
      <c r="M19" s="206">
        <v>26.77</v>
      </c>
      <c r="N19" s="206">
        <v>34.49</v>
      </c>
      <c r="O19" s="206">
        <v>0</v>
      </c>
      <c r="P19" s="206">
        <v>22.02</v>
      </c>
      <c r="Q19" s="206">
        <v>6.37</v>
      </c>
      <c r="R19" s="206">
        <v>12.33</v>
      </c>
      <c r="S19" s="206">
        <v>7.7</v>
      </c>
      <c r="T19" s="206">
        <v>0</v>
      </c>
      <c r="U19" s="206">
        <v>20.63</v>
      </c>
      <c r="V19" s="206">
        <v>5.55</v>
      </c>
      <c r="W19" s="206">
        <v>10.29</v>
      </c>
      <c r="X19" s="206">
        <v>43.61</v>
      </c>
      <c r="Y19" s="206">
        <v>0</v>
      </c>
      <c r="Z19" s="206">
        <v>37.42</v>
      </c>
      <c r="AA19" s="206">
        <v>23.64</v>
      </c>
      <c r="AB19" s="206">
        <v>0</v>
      </c>
      <c r="AC19" s="206">
        <v>11.52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69.599999999999994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9.01</v>
      </c>
      <c r="L20" s="206">
        <v>372.22</v>
      </c>
      <c r="M20" s="206">
        <v>26.77</v>
      </c>
      <c r="N20" s="206">
        <v>34.49</v>
      </c>
      <c r="O20" s="206">
        <v>0</v>
      </c>
      <c r="P20" s="206">
        <v>22.02</v>
      </c>
      <c r="Q20" s="206">
        <v>6.37</v>
      </c>
      <c r="R20" s="206">
        <v>12.33</v>
      </c>
      <c r="S20" s="206">
        <v>7.7</v>
      </c>
      <c r="T20" s="206">
        <v>0</v>
      </c>
      <c r="U20" s="206">
        <v>20.63</v>
      </c>
      <c r="V20" s="206">
        <v>5.55</v>
      </c>
      <c r="W20" s="206">
        <v>10.29</v>
      </c>
      <c r="X20" s="206">
        <v>43.61</v>
      </c>
      <c r="Y20" s="206">
        <v>0</v>
      </c>
      <c r="Z20" s="206">
        <v>37.42</v>
      </c>
      <c r="AA20" s="206">
        <v>23.64</v>
      </c>
      <c r="AB20" s="206">
        <v>0</v>
      </c>
      <c r="AC20" s="206">
        <v>11.52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69.599999999999994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9.01</v>
      </c>
      <c r="L21" s="206">
        <v>372.22</v>
      </c>
      <c r="M21" s="206">
        <v>26.77</v>
      </c>
      <c r="N21" s="206">
        <v>34.49</v>
      </c>
      <c r="O21" s="206">
        <v>0</v>
      </c>
      <c r="P21" s="206">
        <v>22.02</v>
      </c>
      <c r="Q21" s="206">
        <v>6.37</v>
      </c>
      <c r="R21" s="206">
        <v>12.33</v>
      </c>
      <c r="S21" s="206">
        <v>7.7</v>
      </c>
      <c r="T21" s="206">
        <v>0</v>
      </c>
      <c r="U21" s="206">
        <v>20.63</v>
      </c>
      <c r="V21" s="206">
        <v>5.55</v>
      </c>
      <c r="W21" s="206">
        <v>10.29</v>
      </c>
      <c r="X21" s="206">
        <v>43.61</v>
      </c>
      <c r="Y21" s="206">
        <v>0</v>
      </c>
      <c r="Z21" s="206">
        <v>37.42</v>
      </c>
      <c r="AA21" s="206">
        <v>23.64</v>
      </c>
      <c r="AB21" s="206">
        <v>0</v>
      </c>
      <c r="AC21" s="206">
        <v>11.52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69.599999999999994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9.01</v>
      </c>
      <c r="L22" s="206">
        <v>372.22</v>
      </c>
      <c r="M22" s="206">
        <v>26.77</v>
      </c>
      <c r="N22" s="206">
        <v>34.49</v>
      </c>
      <c r="O22" s="206">
        <v>0</v>
      </c>
      <c r="P22" s="206">
        <v>22.02</v>
      </c>
      <c r="Q22" s="206">
        <v>6.37</v>
      </c>
      <c r="R22" s="206">
        <v>12.33</v>
      </c>
      <c r="S22" s="206">
        <v>7.7</v>
      </c>
      <c r="T22" s="206">
        <v>0</v>
      </c>
      <c r="U22" s="206">
        <v>20.63</v>
      </c>
      <c r="V22" s="206">
        <v>5.55</v>
      </c>
      <c r="W22" s="206">
        <v>10.29</v>
      </c>
      <c r="X22" s="206">
        <v>43.61</v>
      </c>
      <c r="Y22" s="206">
        <v>0</v>
      </c>
      <c r="Z22" s="206">
        <v>37.42</v>
      </c>
      <c r="AA22" s="206">
        <v>23.64</v>
      </c>
      <c r="AB22" s="206">
        <v>0</v>
      </c>
      <c r="AC22" s="206">
        <v>11.52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69.599999999999994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9.01</v>
      </c>
      <c r="L23" s="206">
        <v>372.22</v>
      </c>
      <c r="M23" s="206">
        <v>26.77</v>
      </c>
      <c r="N23" s="206">
        <v>34.49</v>
      </c>
      <c r="O23" s="206">
        <v>0</v>
      </c>
      <c r="P23" s="206">
        <v>22.02</v>
      </c>
      <c r="Q23" s="206">
        <v>6.37</v>
      </c>
      <c r="R23" s="206">
        <v>12.34</v>
      </c>
      <c r="S23" s="206">
        <v>7.69</v>
      </c>
      <c r="T23" s="206">
        <v>0</v>
      </c>
      <c r="U23" s="206">
        <v>20.63</v>
      </c>
      <c r="V23" s="206">
        <v>5.67</v>
      </c>
      <c r="W23" s="206">
        <v>10.29</v>
      </c>
      <c r="X23" s="206">
        <v>43.61</v>
      </c>
      <c r="Y23" s="206">
        <v>0</v>
      </c>
      <c r="Z23" s="206">
        <v>37.42</v>
      </c>
      <c r="AA23" s="206">
        <v>23.64</v>
      </c>
      <c r="AB23" s="206">
        <v>0</v>
      </c>
      <c r="AC23" s="206">
        <v>11.52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69.599999999999994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9.01</v>
      </c>
      <c r="L24" s="206">
        <v>372.23</v>
      </c>
      <c r="M24" s="206">
        <v>26.77</v>
      </c>
      <c r="N24" s="206">
        <v>34.49</v>
      </c>
      <c r="O24" s="206">
        <v>0</v>
      </c>
      <c r="P24" s="206">
        <v>22.02</v>
      </c>
      <c r="Q24" s="206">
        <v>6.37</v>
      </c>
      <c r="R24" s="206">
        <v>12.33</v>
      </c>
      <c r="S24" s="206">
        <v>7.69</v>
      </c>
      <c r="T24" s="206">
        <v>0</v>
      </c>
      <c r="U24" s="206">
        <v>20.63</v>
      </c>
      <c r="V24" s="206">
        <v>5.67</v>
      </c>
      <c r="W24" s="206">
        <v>10.29</v>
      </c>
      <c r="X24" s="206">
        <v>43.61</v>
      </c>
      <c r="Y24" s="206">
        <v>0</v>
      </c>
      <c r="Z24" s="206">
        <v>37.42</v>
      </c>
      <c r="AA24" s="206">
        <v>23.64</v>
      </c>
      <c r="AB24" s="206">
        <v>0</v>
      </c>
      <c r="AC24" s="206">
        <v>11.52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69.599999999999994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9.01</v>
      </c>
      <c r="L25" s="206">
        <v>372.23</v>
      </c>
      <c r="M25" s="206">
        <v>26.77</v>
      </c>
      <c r="N25" s="206">
        <v>34.49</v>
      </c>
      <c r="O25" s="206">
        <v>0</v>
      </c>
      <c r="P25" s="206">
        <v>22.02</v>
      </c>
      <c r="Q25" s="206">
        <v>6.37</v>
      </c>
      <c r="R25" s="206">
        <v>12.33</v>
      </c>
      <c r="S25" s="206">
        <v>7.7</v>
      </c>
      <c r="T25" s="206">
        <v>0</v>
      </c>
      <c r="U25" s="206">
        <v>20.63</v>
      </c>
      <c r="V25" s="206">
        <v>5.67</v>
      </c>
      <c r="W25" s="206">
        <v>10.29</v>
      </c>
      <c r="X25" s="206">
        <v>43.61</v>
      </c>
      <c r="Y25" s="206">
        <v>0</v>
      </c>
      <c r="Z25" s="206">
        <v>37.42</v>
      </c>
      <c r="AA25" s="206">
        <v>23.64</v>
      </c>
      <c r="AB25" s="206">
        <v>0</v>
      </c>
      <c r="AC25" s="206">
        <v>11.52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69.599999999999994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9.01</v>
      </c>
      <c r="L26" s="206">
        <v>372.23</v>
      </c>
      <c r="M26" s="206">
        <v>26.77</v>
      </c>
      <c r="N26" s="206">
        <v>34.49</v>
      </c>
      <c r="O26" s="206">
        <v>0</v>
      </c>
      <c r="P26" s="206">
        <v>22.02</v>
      </c>
      <c r="Q26" s="206">
        <v>6.37</v>
      </c>
      <c r="R26" s="206">
        <v>12.33</v>
      </c>
      <c r="S26" s="206">
        <v>7.7</v>
      </c>
      <c r="T26" s="206">
        <v>0</v>
      </c>
      <c r="U26" s="206">
        <v>20.63</v>
      </c>
      <c r="V26" s="206">
        <v>5.67</v>
      </c>
      <c r="W26" s="206">
        <v>10.29</v>
      </c>
      <c r="X26" s="206">
        <v>43.61</v>
      </c>
      <c r="Y26" s="206">
        <v>0</v>
      </c>
      <c r="Z26" s="206">
        <v>37.42</v>
      </c>
      <c r="AA26" s="206">
        <v>23.64</v>
      </c>
      <c r="AB26" s="206">
        <v>0</v>
      </c>
      <c r="AC26" s="206">
        <v>11.52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69.599999999999994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9.01</v>
      </c>
      <c r="L27" s="206">
        <v>372.23</v>
      </c>
      <c r="M27" s="206">
        <v>26.77</v>
      </c>
      <c r="N27" s="206">
        <v>34.49</v>
      </c>
      <c r="O27" s="206">
        <v>0</v>
      </c>
      <c r="P27" s="206">
        <v>22.02</v>
      </c>
      <c r="Q27" s="206">
        <v>6.37</v>
      </c>
      <c r="R27" s="206">
        <v>12.33</v>
      </c>
      <c r="S27" s="206">
        <v>7.7</v>
      </c>
      <c r="T27" s="206">
        <v>0</v>
      </c>
      <c r="U27" s="206">
        <v>20.63</v>
      </c>
      <c r="V27" s="206">
        <v>5.67</v>
      </c>
      <c r="W27" s="206">
        <v>10.29</v>
      </c>
      <c r="X27" s="206">
        <v>43.61</v>
      </c>
      <c r="Y27" s="206">
        <v>0</v>
      </c>
      <c r="Z27" s="206">
        <v>37.42</v>
      </c>
      <c r="AA27" s="206">
        <v>23.64</v>
      </c>
      <c r="AB27" s="206">
        <v>0</v>
      </c>
      <c r="AC27" s="206">
        <v>11.52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69.599999999999994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9.01</v>
      </c>
      <c r="L28" s="206">
        <v>372.23</v>
      </c>
      <c r="M28" s="206">
        <v>26.77</v>
      </c>
      <c r="N28" s="206">
        <v>34.49</v>
      </c>
      <c r="O28" s="206">
        <v>0</v>
      </c>
      <c r="P28" s="206">
        <v>22.02</v>
      </c>
      <c r="Q28" s="206">
        <v>6.37</v>
      </c>
      <c r="R28" s="206">
        <v>12.33</v>
      </c>
      <c r="S28" s="206">
        <v>7.7</v>
      </c>
      <c r="T28" s="206">
        <v>0</v>
      </c>
      <c r="U28" s="206">
        <v>20.63</v>
      </c>
      <c r="V28" s="206">
        <v>5.67</v>
      </c>
      <c r="W28" s="206">
        <v>10.29</v>
      </c>
      <c r="X28" s="206">
        <v>43.61</v>
      </c>
      <c r="Y28" s="206">
        <v>0</v>
      </c>
      <c r="Z28" s="206">
        <v>37.42</v>
      </c>
      <c r="AA28" s="206">
        <v>23.64</v>
      </c>
      <c r="AB28" s="206">
        <v>0</v>
      </c>
      <c r="AC28" s="206">
        <v>11.52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0.49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9.01</v>
      </c>
      <c r="L29" s="206">
        <v>372.23</v>
      </c>
      <c r="M29" s="206">
        <v>26.77</v>
      </c>
      <c r="N29" s="206">
        <v>34.49</v>
      </c>
      <c r="O29" s="206">
        <v>0</v>
      </c>
      <c r="P29" s="206">
        <v>22.02</v>
      </c>
      <c r="Q29" s="206">
        <v>6.37</v>
      </c>
      <c r="R29" s="206">
        <v>12.33</v>
      </c>
      <c r="S29" s="206">
        <v>7.7</v>
      </c>
      <c r="T29" s="206">
        <v>0</v>
      </c>
      <c r="U29" s="206">
        <v>20.63</v>
      </c>
      <c r="V29" s="206">
        <v>5.67</v>
      </c>
      <c r="W29" s="206">
        <v>10.29</v>
      </c>
      <c r="X29" s="206">
        <v>43.61</v>
      </c>
      <c r="Y29" s="206">
        <v>0</v>
      </c>
      <c r="Z29" s="206">
        <v>37.42</v>
      </c>
      <c r="AA29" s="206">
        <v>23.64</v>
      </c>
      <c r="AB29" s="206">
        <v>0</v>
      </c>
      <c r="AC29" s="206">
        <v>11.52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4.6100000000000003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9.01</v>
      </c>
      <c r="L30" s="206">
        <v>372.23</v>
      </c>
      <c r="M30" s="206">
        <v>26.77</v>
      </c>
      <c r="N30" s="206">
        <v>34.49</v>
      </c>
      <c r="O30" s="206">
        <v>0</v>
      </c>
      <c r="P30" s="206">
        <v>22.02</v>
      </c>
      <c r="Q30" s="206">
        <v>6.37</v>
      </c>
      <c r="R30" s="206">
        <v>12.33</v>
      </c>
      <c r="S30" s="206">
        <v>7.7</v>
      </c>
      <c r="T30" s="206">
        <v>0</v>
      </c>
      <c r="U30" s="206">
        <v>20.63</v>
      </c>
      <c r="V30" s="206">
        <v>5.67</v>
      </c>
      <c r="W30" s="206">
        <v>10.29</v>
      </c>
      <c r="X30" s="206">
        <v>43.61</v>
      </c>
      <c r="Y30" s="206">
        <v>0</v>
      </c>
      <c r="Z30" s="206">
        <v>37.42</v>
      </c>
      <c r="AA30" s="206">
        <v>23.64</v>
      </c>
      <c r="AB30" s="206">
        <v>0</v>
      </c>
      <c r="AC30" s="206">
        <v>11.52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7.84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9.01</v>
      </c>
      <c r="L31" s="206">
        <v>372.23</v>
      </c>
      <c r="M31" s="206">
        <v>26.77</v>
      </c>
      <c r="N31" s="206">
        <v>34.49</v>
      </c>
      <c r="O31" s="206">
        <v>0</v>
      </c>
      <c r="P31" s="206">
        <v>22.02</v>
      </c>
      <c r="Q31" s="206">
        <v>6.37</v>
      </c>
      <c r="R31" s="206">
        <v>12.33</v>
      </c>
      <c r="S31" s="206">
        <v>7.7</v>
      </c>
      <c r="T31" s="206">
        <v>0</v>
      </c>
      <c r="U31" s="206">
        <v>20.63</v>
      </c>
      <c r="V31" s="206">
        <v>5.67</v>
      </c>
      <c r="W31" s="206">
        <v>10.29</v>
      </c>
      <c r="X31" s="206">
        <v>43.61</v>
      </c>
      <c r="Y31" s="206">
        <v>0</v>
      </c>
      <c r="Z31" s="206">
        <v>37.42</v>
      </c>
      <c r="AA31" s="206">
        <v>23.64</v>
      </c>
      <c r="AB31" s="206">
        <v>0</v>
      </c>
      <c r="AC31" s="206">
        <v>7.58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9.99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9.01</v>
      </c>
      <c r="L32" s="206">
        <v>372.23</v>
      </c>
      <c r="M32" s="206">
        <v>26.77</v>
      </c>
      <c r="N32" s="206">
        <v>34.49</v>
      </c>
      <c r="O32" s="206">
        <v>0</v>
      </c>
      <c r="P32" s="206">
        <v>22.02</v>
      </c>
      <c r="Q32" s="206">
        <v>6.37</v>
      </c>
      <c r="R32" s="206">
        <v>12.33</v>
      </c>
      <c r="S32" s="206">
        <v>7.7</v>
      </c>
      <c r="T32" s="206">
        <v>0</v>
      </c>
      <c r="U32" s="206">
        <v>20.63</v>
      </c>
      <c r="V32" s="206">
        <v>5.67</v>
      </c>
      <c r="W32" s="206">
        <v>10.29</v>
      </c>
      <c r="X32" s="206">
        <v>43.61</v>
      </c>
      <c r="Y32" s="206">
        <v>0</v>
      </c>
      <c r="Z32" s="206">
        <v>37.42</v>
      </c>
      <c r="AA32" s="206">
        <v>23.64</v>
      </c>
      <c r="AB32" s="206">
        <v>0</v>
      </c>
      <c r="AC32" s="206">
        <v>7.58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13.5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9.01</v>
      </c>
      <c r="L33" s="206">
        <v>372.23</v>
      </c>
      <c r="M33" s="206">
        <v>26.77</v>
      </c>
      <c r="N33" s="206">
        <v>34.49</v>
      </c>
      <c r="O33" s="206">
        <v>0</v>
      </c>
      <c r="P33" s="206">
        <v>22.02</v>
      </c>
      <c r="Q33" s="206">
        <v>6.37</v>
      </c>
      <c r="R33" s="206">
        <v>12.33</v>
      </c>
      <c r="S33" s="206">
        <v>7.7</v>
      </c>
      <c r="T33" s="206">
        <v>0</v>
      </c>
      <c r="U33" s="206">
        <v>20.63</v>
      </c>
      <c r="V33" s="206">
        <v>5.67</v>
      </c>
      <c r="W33" s="206">
        <v>10.29</v>
      </c>
      <c r="X33" s="206">
        <v>43.61</v>
      </c>
      <c r="Y33" s="206">
        <v>0</v>
      </c>
      <c r="Z33" s="206">
        <v>37.42</v>
      </c>
      <c r="AA33" s="206">
        <v>23.64</v>
      </c>
      <c r="AB33" s="206">
        <v>0</v>
      </c>
      <c r="AC33" s="206">
        <v>7.38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19.77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9.01</v>
      </c>
      <c r="L34" s="206">
        <v>372.23</v>
      </c>
      <c r="M34" s="206">
        <v>26.77</v>
      </c>
      <c r="N34" s="206">
        <v>34.49</v>
      </c>
      <c r="O34" s="206">
        <v>0</v>
      </c>
      <c r="P34" s="206">
        <v>22.02</v>
      </c>
      <c r="Q34" s="206">
        <v>6.37</v>
      </c>
      <c r="R34" s="206">
        <v>12.33</v>
      </c>
      <c r="S34" s="206">
        <v>7.7</v>
      </c>
      <c r="T34" s="206">
        <v>0</v>
      </c>
      <c r="U34" s="206">
        <v>20.63</v>
      </c>
      <c r="V34" s="206">
        <v>5.67</v>
      </c>
      <c r="W34" s="206">
        <v>10.29</v>
      </c>
      <c r="X34" s="206">
        <v>43.61</v>
      </c>
      <c r="Y34" s="206">
        <v>0</v>
      </c>
      <c r="Z34" s="206">
        <v>37.42</v>
      </c>
      <c r="AA34" s="206">
        <v>23.64</v>
      </c>
      <c r="AB34" s="206">
        <v>0</v>
      </c>
      <c r="AC34" s="206">
        <v>7.38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23.2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9.01</v>
      </c>
      <c r="L35" s="206">
        <v>372.23</v>
      </c>
      <c r="M35" s="206">
        <v>26.77</v>
      </c>
      <c r="N35" s="206">
        <v>34.49</v>
      </c>
      <c r="O35" s="206">
        <v>0</v>
      </c>
      <c r="P35" s="206">
        <v>22.02</v>
      </c>
      <c r="Q35" s="206">
        <v>6.37</v>
      </c>
      <c r="R35" s="206">
        <v>12.33</v>
      </c>
      <c r="S35" s="206">
        <v>7.7</v>
      </c>
      <c r="T35" s="206">
        <v>0</v>
      </c>
      <c r="U35" s="206">
        <v>20.63</v>
      </c>
      <c r="V35" s="206">
        <v>5.55</v>
      </c>
      <c r="W35" s="206">
        <v>10.29</v>
      </c>
      <c r="X35" s="206">
        <v>43.61</v>
      </c>
      <c r="Y35" s="206">
        <v>0</v>
      </c>
      <c r="Z35" s="206">
        <v>37.42</v>
      </c>
      <c r="AA35" s="206">
        <v>23.64</v>
      </c>
      <c r="AB35" s="206">
        <v>0</v>
      </c>
      <c r="AC35" s="206">
        <v>7.38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23.2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9.01</v>
      </c>
      <c r="L36" s="206">
        <v>372.23</v>
      </c>
      <c r="M36" s="206">
        <v>26.77</v>
      </c>
      <c r="N36" s="206">
        <v>34.49</v>
      </c>
      <c r="O36" s="206">
        <v>0</v>
      </c>
      <c r="P36" s="206">
        <v>22.02</v>
      </c>
      <c r="Q36" s="206">
        <v>6.37</v>
      </c>
      <c r="R36" s="206">
        <v>12.33</v>
      </c>
      <c r="S36" s="206">
        <v>7.7</v>
      </c>
      <c r="T36" s="206">
        <v>0</v>
      </c>
      <c r="U36" s="206">
        <v>20.63</v>
      </c>
      <c r="V36" s="206">
        <v>5.55</v>
      </c>
      <c r="W36" s="206">
        <v>10.29</v>
      </c>
      <c r="X36" s="206">
        <v>43.61</v>
      </c>
      <c r="Y36" s="206">
        <v>0</v>
      </c>
      <c r="Z36" s="206">
        <v>37.42</v>
      </c>
      <c r="AA36" s="206">
        <v>23.64</v>
      </c>
      <c r="AB36" s="206">
        <v>0</v>
      </c>
      <c r="AC36" s="206">
        <v>7.38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23.2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9.01</v>
      </c>
      <c r="L37" s="206">
        <v>372.23</v>
      </c>
      <c r="M37" s="206">
        <v>26.77</v>
      </c>
      <c r="N37" s="206">
        <v>34.49</v>
      </c>
      <c r="O37" s="206">
        <v>0</v>
      </c>
      <c r="P37" s="206">
        <v>22.02</v>
      </c>
      <c r="Q37" s="206">
        <v>6.37</v>
      </c>
      <c r="R37" s="206">
        <v>12.33</v>
      </c>
      <c r="S37" s="206">
        <v>7.7</v>
      </c>
      <c r="T37" s="206">
        <v>0</v>
      </c>
      <c r="U37" s="206">
        <v>20.63</v>
      </c>
      <c r="V37" s="206">
        <v>5.55</v>
      </c>
      <c r="W37" s="206">
        <v>10.29</v>
      </c>
      <c r="X37" s="206">
        <v>43.61</v>
      </c>
      <c r="Y37" s="206">
        <v>0</v>
      </c>
      <c r="Z37" s="206">
        <v>37.42</v>
      </c>
      <c r="AA37" s="206">
        <v>23.64</v>
      </c>
      <c r="AB37" s="206">
        <v>0</v>
      </c>
      <c r="AC37" s="206">
        <v>11.21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23.2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9.01</v>
      </c>
      <c r="L38" s="206">
        <v>372.23</v>
      </c>
      <c r="M38" s="206">
        <v>26.77</v>
      </c>
      <c r="N38" s="206">
        <v>34.49</v>
      </c>
      <c r="O38" s="206">
        <v>0</v>
      </c>
      <c r="P38" s="206">
        <v>22.02</v>
      </c>
      <c r="Q38" s="206">
        <v>6.37</v>
      </c>
      <c r="R38" s="206">
        <v>12.33</v>
      </c>
      <c r="S38" s="206">
        <v>7.7</v>
      </c>
      <c r="T38" s="206">
        <v>0</v>
      </c>
      <c r="U38" s="206">
        <v>20.63</v>
      </c>
      <c r="V38" s="206">
        <v>5.55</v>
      </c>
      <c r="W38" s="206">
        <v>10.29</v>
      </c>
      <c r="X38" s="206">
        <v>43.61</v>
      </c>
      <c r="Y38" s="206">
        <v>0</v>
      </c>
      <c r="Z38" s="206">
        <v>37.42</v>
      </c>
      <c r="AA38" s="206">
        <v>23.64</v>
      </c>
      <c r="AB38" s="206">
        <v>0</v>
      </c>
      <c r="AC38" s="206">
        <v>11.21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23.2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9.01</v>
      </c>
      <c r="L39" s="206">
        <v>372.23</v>
      </c>
      <c r="M39" s="206">
        <v>26.77</v>
      </c>
      <c r="N39" s="206">
        <v>34.49</v>
      </c>
      <c r="O39" s="206">
        <v>0</v>
      </c>
      <c r="P39" s="206">
        <v>22.02</v>
      </c>
      <c r="Q39" s="206">
        <v>6.37</v>
      </c>
      <c r="R39" s="206">
        <v>12.33</v>
      </c>
      <c r="S39" s="206">
        <v>7.7</v>
      </c>
      <c r="T39" s="206">
        <v>0</v>
      </c>
      <c r="U39" s="206">
        <v>20.63</v>
      </c>
      <c r="V39" s="206">
        <v>5.55</v>
      </c>
      <c r="W39" s="206">
        <v>10.29</v>
      </c>
      <c r="X39" s="206">
        <v>43.61</v>
      </c>
      <c r="Y39" s="206">
        <v>0</v>
      </c>
      <c r="Z39" s="206">
        <v>37.42</v>
      </c>
      <c r="AA39" s="206">
        <v>23.64</v>
      </c>
      <c r="AB39" s="206">
        <v>0</v>
      </c>
      <c r="AC39" s="206">
        <v>11.52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23.2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9.01</v>
      </c>
      <c r="L40" s="206">
        <v>372.23</v>
      </c>
      <c r="M40" s="206">
        <v>26.77</v>
      </c>
      <c r="N40" s="206">
        <v>34.49</v>
      </c>
      <c r="O40" s="206">
        <v>0</v>
      </c>
      <c r="P40" s="206">
        <v>22.02</v>
      </c>
      <c r="Q40" s="206">
        <v>6.37</v>
      </c>
      <c r="R40" s="206">
        <v>12.33</v>
      </c>
      <c r="S40" s="206">
        <v>7.7</v>
      </c>
      <c r="T40" s="206">
        <v>0</v>
      </c>
      <c r="U40" s="206">
        <v>20.63</v>
      </c>
      <c r="V40" s="206">
        <v>5.55</v>
      </c>
      <c r="W40" s="206">
        <v>10.29</v>
      </c>
      <c r="X40" s="206">
        <v>43.61</v>
      </c>
      <c r="Y40" s="206">
        <v>0</v>
      </c>
      <c r="Z40" s="206">
        <v>37.42</v>
      </c>
      <c r="AA40" s="206">
        <v>23.64</v>
      </c>
      <c r="AB40" s="206">
        <v>0</v>
      </c>
      <c r="AC40" s="206">
        <v>11.52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23.2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9.01</v>
      </c>
      <c r="L41" s="206">
        <v>372.23</v>
      </c>
      <c r="M41" s="206">
        <v>26.77</v>
      </c>
      <c r="N41" s="206">
        <v>34.49</v>
      </c>
      <c r="O41" s="206">
        <v>0</v>
      </c>
      <c r="P41" s="206">
        <v>22.02</v>
      </c>
      <c r="Q41" s="206">
        <v>6.37</v>
      </c>
      <c r="R41" s="206">
        <v>12.33</v>
      </c>
      <c r="S41" s="206">
        <v>7.7</v>
      </c>
      <c r="T41" s="206">
        <v>0</v>
      </c>
      <c r="U41" s="206">
        <v>20.63</v>
      </c>
      <c r="V41" s="206">
        <v>5.55</v>
      </c>
      <c r="W41" s="206">
        <v>10.29</v>
      </c>
      <c r="X41" s="206">
        <v>43.61</v>
      </c>
      <c r="Y41" s="206">
        <v>0</v>
      </c>
      <c r="Z41" s="206">
        <v>37.42</v>
      </c>
      <c r="AA41" s="206">
        <v>23.64</v>
      </c>
      <c r="AB41" s="206">
        <v>0</v>
      </c>
      <c r="AC41" s="206">
        <v>11.52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23.2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9.01</v>
      </c>
      <c r="L42" s="206">
        <v>372.23</v>
      </c>
      <c r="M42" s="206">
        <v>26.77</v>
      </c>
      <c r="N42" s="206">
        <v>34.49</v>
      </c>
      <c r="O42" s="206">
        <v>0</v>
      </c>
      <c r="P42" s="206">
        <v>22.02</v>
      </c>
      <c r="Q42" s="206">
        <v>6.37</v>
      </c>
      <c r="R42" s="206">
        <v>12.33</v>
      </c>
      <c r="S42" s="206">
        <v>7.7</v>
      </c>
      <c r="T42" s="206">
        <v>0</v>
      </c>
      <c r="U42" s="206">
        <v>20.63</v>
      </c>
      <c r="V42" s="206">
        <v>5.55</v>
      </c>
      <c r="W42" s="206">
        <v>10.29</v>
      </c>
      <c r="X42" s="206">
        <v>43.61</v>
      </c>
      <c r="Y42" s="206">
        <v>0</v>
      </c>
      <c r="Z42" s="206">
        <v>37.42</v>
      </c>
      <c r="AA42" s="206">
        <v>23.64</v>
      </c>
      <c r="AB42" s="206">
        <v>0</v>
      </c>
      <c r="AC42" s="206">
        <v>11.52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23.2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9.01</v>
      </c>
      <c r="L43" s="206">
        <v>372.23</v>
      </c>
      <c r="M43" s="206">
        <v>26.77</v>
      </c>
      <c r="N43" s="206">
        <v>34.49</v>
      </c>
      <c r="O43" s="206">
        <v>0</v>
      </c>
      <c r="P43" s="206">
        <v>22.02</v>
      </c>
      <c r="Q43" s="206">
        <v>6.37</v>
      </c>
      <c r="R43" s="206">
        <v>12.33</v>
      </c>
      <c r="S43" s="206">
        <v>7.7</v>
      </c>
      <c r="T43" s="206">
        <v>0</v>
      </c>
      <c r="U43" s="206">
        <v>20.63</v>
      </c>
      <c r="V43" s="206">
        <v>5.55</v>
      </c>
      <c r="W43" s="206">
        <v>10.29</v>
      </c>
      <c r="X43" s="206">
        <v>43.61</v>
      </c>
      <c r="Y43" s="206">
        <v>0</v>
      </c>
      <c r="Z43" s="206">
        <v>37.42</v>
      </c>
      <c r="AA43" s="206">
        <v>23.64</v>
      </c>
      <c r="AB43" s="206">
        <v>0</v>
      </c>
      <c r="AC43" s="206">
        <v>11.52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23.2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9.01</v>
      </c>
      <c r="L44" s="206">
        <v>372.23</v>
      </c>
      <c r="M44" s="206">
        <v>26.77</v>
      </c>
      <c r="N44" s="206">
        <v>34.49</v>
      </c>
      <c r="O44" s="206">
        <v>0</v>
      </c>
      <c r="P44" s="206">
        <v>22.02</v>
      </c>
      <c r="Q44" s="206">
        <v>6.37</v>
      </c>
      <c r="R44" s="206">
        <v>12.33</v>
      </c>
      <c r="S44" s="206">
        <v>7.7</v>
      </c>
      <c r="T44" s="206">
        <v>0</v>
      </c>
      <c r="U44" s="206">
        <v>20.63</v>
      </c>
      <c r="V44" s="206">
        <v>5.55</v>
      </c>
      <c r="W44" s="206">
        <v>10.29</v>
      </c>
      <c r="X44" s="206">
        <v>43.61</v>
      </c>
      <c r="Y44" s="206">
        <v>0</v>
      </c>
      <c r="Z44" s="206">
        <v>37.42</v>
      </c>
      <c r="AA44" s="206">
        <v>23.64</v>
      </c>
      <c r="AB44" s="206">
        <v>0</v>
      </c>
      <c r="AC44" s="206">
        <v>11.52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23.2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9.01</v>
      </c>
      <c r="L45" s="206">
        <v>372.23</v>
      </c>
      <c r="M45" s="206">
        <v>26.77</v>
      </c>
      <c r="N45" s="206">
        <v>34.49</v>
      </c>
      <c r="O45" s="206">
        <v>0</v>
      </c>
      <c r="P45" s="206">
        <v>22.02</v>
      </c>
      <c r="Q45" s="206">
        <v>6.37</v>
      </c>
      <c r="R45" s="206">
        <v>12.33</v>
      </c>
      <c r="S45" s="206">
        <v>7.7</v>
      </c>
      <c r="T45" s="206">
        <v>0</v>
      </c>
      <c r="U45" s="206">
        <v>20.63</v>
      </c>
      <c r="V45" s="206">
        <v>5.63</v>
      </c>
      <c r="W45" s="206">
        <v>10.29</v>
      </c>
      <c r="X45" s="206">
        <v>43.61</v>
      </c>
      <c r="Y45" s="206">
        <v>0</v>
      </c>
      <c r="Z45" s="206">
        <v>37.42</v>
      </c>
      <c r="AA45" s="206">
        <v>23.64</v>
      </c>
      <c r="AB45" s="206">
        <v>0</v>
      </c>
      <c r="AC45" s="206">
        <v>11.52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23.2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9.01</v>
      </c>
      <c r="L46" s="206">
        <v>372.23</v>
      </c>
      <c r="M46" s="206">
        <v>26.77</v>
      </c>
      <c r="N46" s="206">
        <v>34.49</v>
      </c>
      <c r="O46" s="206">
        <v>0</v>
      </c>
      <c r="P46" s="206">
        <v>22.02</v>
      </c>
      <c r="Q46" s="206">
        <v>6.37</v>
      </c>
      <c r="R46" s="206">
        <v>12.33</v>
      </c>
      <c r="S46" s="206">
        <v>7.7</v>
      </c>
      <c r="T46" s="206">
        <v>0</v>
      </c>
      <c r="U46" s="206">
        <v>20.63</v>
      </c>
      <c r="V46" s="206">
        <v>5.63</v>
      </c>
      <c r="W46" s="206">
        <v>10.29</v>
      </c>
      <c r="X46" s="206">
        <v>43.61</v>
      </c>
      <c r="Y46" s="206">
        <v>0</v>
      </c>
      <c r="Z46" s="206">
        <v>37.42</v>
      </c>
      <c r="AA46" s="206">
        <v>23.64</v>
      </c>
      <c r="AB46" s="206">
        <v>0</v>
      </c>
      <c r="AC46" s="206">
        <v>11.52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23.2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9.01</v>
      </c>
      <c r="L47" s="206">
        <v>372.23</v>
      </c>
      <c r="M47" s="206">
        <v>26.77</v>
      </c>
      <c r="N47" s="206">
        <v>34.49</v>
      </c>
      <c r="O47" s="206">
        <v>0</v>
      </c>
      <c r="P47" s="206">
        <v>21.5</v>
      </c>
      <c r="Q47" s="206">
        <v>6.37</v>
      </c>
      <c r="R47" s="206">
        <v>12.33</v>
      </c>
      <c r="S47" s="206">
        <v>7.7</v>
      </c>
      <c r="T47" s="206">
        <v>0</v>
      </c>
      <c r="U47" s="206">
        <v>20.63</v>
      </c>
      <c r="V47" s="206">
        <v>5.63</v>
      </c>
      <c r="W47" s="206">
        <v>10.29</v>
      </c>
      <c r="X47" s="206">
        <v>43.61</v>
      </c>
      <c r="Y47" s="206">
        <v>0</v>
      </c>
      <c r="Z47" s="206">
        <v>37.42</v>
      </c>
      <c r="AA47" s="206">
        <v>23.64</v>
      </c>
      <c r="AB47" s="206">
        <v>0</v>
      </c>
      <c r="AC47" s="206">
        <v>11.52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23.2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9.01</v>
      </c>
      <c r="L48" s="206">
        <v>372.23</v>
      </c>
      <c r="M48" s="206">
        <v>26.77</v>
      </c>
      <c r="N48" s="206">
        <v>34.49</v>
      </c>
      <c r="O48" s="206">
        <v>0</v>
      </c>
      <c r="P48" s="206">
        <v>21.5</v>
      </c>
      <c r="Q48" s="206">
        <v>6.37</v>
      </c>
      <c r="R48" s="206">
        <v>12.33</v>
      </c>
      <c r="S48" s="206">
        <v>7.7</v>
      </c>
      <c r="T48" s="206">
        <v>0</v>
      </c>
      <c r="U48" s="206">
        <v>20.63</v>
      </c>
      <c r="V48" s="206">
        <v>5.63</v>
      </c>
      <c r="W48" s="206">
        <v>10.29</v>
      </c>
      <c r="X48" s="206">
        <v>43.61</v>
      </c>
      <c r="Y48" s="206">
        <v>0</v>
      </c>
      <c r="Z48" s="206">
        <v>37.42</v>
      </c>
      <c r="AA48" s="206">
        <v>23.64</v>
      </c>
      <c r="AB48" s="206">
        <v>0</v>
      </c>
      <c r="AC48" s="206">
        <v>11.52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23.2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9.01</v>
      </c>
      <c r="L49" s="206">
        <v>372.23</v>
      </c>
      <c r="M49" s="206">
        <v>26.77</v>
      </c>
      <c r="N49" s="206">
        <v>34.49</v>
      </c>
      <c r="O49" s="206">
        <v>0</v>
      </c>
      <c r="P49" s="206">
        <v>21.5</v>
      </c>
      <c r="Q49" s="206">
        <v>6.27</v>
      </c>
      <c r="R49" s="206">
        <v>12.33</v>
      </c>
      <c r="S49" s="206">
        <v>7.7</v>
      </c>
      <c r="T49" s="206">
        <v>0</v>
      </c>
      <c r="U49" s="206">
        <v>20.63</v>
      </c>
      <c r="V49" s="206">
        <v>5.55</v>
      </c>
      <c r="W49" s="206">
        <v>10.29</v>
      </c>
      <c r="X49" s="206">
        <v>43.61</v>
      </c>
      <c r="Y49" s="206">
        <v>0</v>
      </c>
      <c r="Z49" s="206">
        <v>37.42</v>
      </c>
      <c r="AA49" s="206">
        <v>23.64</v>
      </c>
      <c r="AB49" s="206">
        <v>0</v>
      </c>
      <c r="AC49" s="206">
        <v>11.52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23.2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9.01</v>
      </c>
      <c r="L50" s="206">
        <v>372.23</v>
      </c>
      <c r="M50" s="206">
        <v>26.77</v>
      </c>
      <c r="N50" s="206">
        <v>34.49</v>
      </c>
      <c r="O50" s="206">
        <v>0</v>
      </c>
      <c r="P50" s="206">
        <v>21.5</v>
      </c>
      <c r="Q50" s="206">
        <v>6.27</v>
      </c>
      <c r="R50" s="206">
        <v>12.33</v>
      </c>
      <c r="S50" s="206">
        <v>7.7</v>
      </c>
      <c r="T50" s="206">
        <v>0</v>
      </c>
      <c r="U50" s="206">
        <v>20.63</v>
      </c>
      <c r="V50" s="206">
        <v>5.55</v>
      </c>
      <c r="W50" s="206">
        <v>10.29</v>
      </c>
      <c r="X50" s="206">
        <v>43.61</v>
      </c>
      <c r="Y50" s="206">
        <v>0</v>
      </c>
      <c r="Z50" s="206">
        <v>37.42</v>
      </c>
      <c r="AA50" s="206">
        <v>23.64</v>
      </c>
      <c r="AB50" s="206">
        <v>0</v>
      </c>
      <c r="AC50" s="206">
        <v>11.52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23.2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372.23</v>
      </c>
      <c r="M51" s="206">
        <v>26.77</v>
      </c>
      <c r="N51" s="206">
        <v>34.49</v>
      </c>
      <c r="O51" s="206">
        <v>0</v>
      </c>
      <c r="P51" s="206">
        <v>21.5</v>
      </c>
      <c r="Q51" s="206">
        <v>6.17</v>
      </c>
      <c r="R51" s="206">
        <v>12.33</v>
      </c>
      <c r="S51" s="206">
        <v>7.7</v>
      </c>
      <c r="T51" s="206">
        <v>0</v>
      </c>
      <c r="U51" s="206">
        <v>20.63</v>
      </c>
      <c r="V51" s="206">
        <v>5.55</v>
      </c>
      <c r="W51" s="206">
        <v>10.29</v>
      </c>
      <c r="X51" s="206">
        <v>43.61</v>
      </c>
      <c r="Y51" s="206">
        <v>0</v>
      </c>
      <c r="Z51" s="206">
        <v>37.42</v>
      </c>
      <c r="AA51" s="206">
        <v>23.64</v>
      </c>
      <c r="AB51" s="206">
        <v>0</v>
      </c>
      <c r="AC51" s="206">
        <v>11.52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52.18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23.2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372.23</v>
      </c>
      <c r="M52" s="206">
        <v>26.77</v>
      </c>
      <c r="N52" s="206">
        <v>34.49</v>
      </c>
      <c r="O52" s="206">
        <v>0</v>
      </c>
      <c r="P52" s="206">
        <v>21.5</v>
      </c>
      <c r="Q52" s="206">
        <v>6.17</v>
      </c>
      <c r="R52" s="206">
        <v>12.33</v>
      </c>
      <c r="S52" s="206">
        <v>7.7</v>
      </c>
      <c r="T52" s="206">
        <v>0</v>
      </c>
      <c r="U52" s="206">
        <v>20.63</v>
      </c>
      <c r="V52" s="206">
        <v>5.55</v>
      </c>
      <c r="W52" s="206">
        <v>10.29</v>
      </c>
      <c r="X52" s="206">
        <v>43.61</v>
      </c>
      <c r="Y52" s="206">
        <v>0</v>
      </c>
      <c r="Z52" s="206">
        <v>37.42</v>
      </c>
      <c r="AA52" s="206">
        <v>23.64</v>
      </c>
      <c r="AB52" s="206">
        <v>0</v>
      </c>
      <c r="AC52" s="206">
        <v>11.52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52.18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23.2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372.23</v>
      </c>
      <c r="M53" s="206">
        <v>26.77</v>
      </c>
      <c r="N53" s="206">
        <v>34.49</v>
      </c>
      <c r="O53" s="206">
        <v>0</v>
      </c>
      <c r="P53" s="206">
        <v>21.5</v>
      </c>
      <c r="Q53" s="206">
        <v>6.17</v>
      </c>
      <c r="R53" s="206">
        <v>12.33</v>
      </c>
      <c r="S53" s="206">
        <v>7.7</v>
      </c>
      <c r="T53" s="206">
        <v>0</v>
      </c>
      <c r="U53" s="206">
        <v>20.63</v>
      </c>
      <c r="V53" s="206">
        <v>5.55</v>
      </c>
      <c r="W53" s="206">
        <v>10.29</v>
      </c>
      <c r="X53" s="206">
        <v>43.61</v>
      </c>
      <c r="Y53" s="206">
        <v>0</v>
      </c>
      <c r="Z53" s="206">
        <v>37.42</v>
      </c>
      <c r="AA53" s="206">
        <v>23.64</v>
      </c>
      <c r="AB53" s="206">
        <v>0</v>
      </c>
      <c r="AC53" s="206">
        <v>11.52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52.18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23.2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372.23</v>
      </c>
      <c r="M54" s="206">
        <v>26.77</v>
      </c>
      <c r="N54" s="206">
        <v>34.49</v>
      </c>
      <c r="O54" s="206">
        <v>0</v>
      </c>
      <c r="P54" s="206">
        <v>21.5</v>
      </c>
      <c r="Q54" s="206">
        <v>6.17</v>
      </c>
      <c r="R54" s="206">
        <v>12.33</v>
      </c>
      <c r="S54" s="206">
        <v>7.7</v>
      </c>
      <c r="T54" s="206">
        <v>0</v>
      </c>
      <c r="U54" s="206">
        <v>20.63</v>
      </c>
      <c r="V54" s="206">
        <v>5.55</v>
      </c>
      <c r="W54" s="206">
        <v>10.29</v>
      </c>
      <c r="X54" s="206">
        <v>43.61</v>
      </c>
      <c r="Y54" s="206">
        <v>0</v>
      </c>
      <c r="Z54" s="206">
        <v>37.42</v>
      </c>
      <c r="AA54" s="206">
        <v>23.64</v>
      </c>
      <c r="AB54" s="206">
        <v>0</v>
      </c>
      <c r="AC54" s="206">
        <v>11.52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52.18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23.2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5.79</v>
      </c>
      <c r="L55" s="206">
        <v>372.23</v>
      </c>
      <c r="M55" s="206">
        <v>26.77</v>
      </c>
      <c r="N55" s="206">
        <v>34.49</v>
      </c>
      <c r="O55" s="206">
        <v>0</v>
      </c>
      <c r="P55" s="206">
        <v>21.5</v>
      </c>
      <c r="Q55" s="206">
        <v>6.17</v>
      </c>
      <c r="R55" s="206">
        <v>12.33</v>
      </c>
      <c r="S55" s="206">
        <v>7.7</v>
      </c>
      <c r="T55" s="206">
        <v>0</v>
      </c>
      <c r="U55" s="206">
        <v>20.63</v>
      </c>
      <c r="V55" s="206">
        <v>5.55</v>
      </c>
      <c r="W55" s="206">
        <v>10.29</v>
      </c>
      <c r="X55" s="206">
        <v>43.61</v>
      </c>
      <c r="Y55" s="206">
        <v>0</v>
      </c>
      <c r="Z55" s="206">
        <v>37.42</v>
      </c>
      <c r="AA55" s="206">
        <v>23.64</v>
      </c>
      <c r="AB55" s="206">
        <v>0</v>
      </c>
      <c r="AC55" s="206">
        <v>11.52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55.69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23.2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372.23</v>
      </c>
      <c r="M56" s="206">
        <v>26.77</v>
      </c>
      <c r="N56" s="206">
        <v>34.49</v>
      </c>
      <c r="O56" s="206">
        <v>0</v>
      </c>
      <c r="P56" s="206">
        <v>21.5</v>
      </c>
      <c r="Q56" s="206">
        <v>6.17</v>
      </c>
      <c r="R56" s="206">
        <v>12.33</v>
      </c>
      <c r="S56" s="206">
        <v>7.7</v>
      </c>
      <c r="T56" s="206">
        <v>0</v>
      </c>
      <c r="U56" s="206">
        <v>20.63</v>
      </c>
      <c r="V56" s="206">
        <v>5.55</v>
      </c>
      <c r="W56" s="206">
        <v>10.29</v>
      </c>
      <c r="X56" s="206">
        <v>43.61</v>
      </c>
      <c r="Y56" s="206">
        <v>0</v>
      </c>
      <c r="Z56" s="206">
        <v>37.42</v>
      </c>
      <c r="AA56" s="206">
        <v>23.64</v>
      </c>
      <c r="AB56" s="206">
        <v>0</v>
      </c>
      <c r="AC56" s="206">
        <v>11.52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55.69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23.2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372.23</v>
      </c>
      <c r="M57" s="206">
        <v>26.77</v>
      </c>
      <c r="N57" s="206">
        <v>34.49</v>
      </c>
      <c r="O57" s="206">
        <v>0</v>
      </c>
      <c r="P57" s="206">
        <v>21.5</v>
      </c>
      <c r="Q57" s="206">
        <v>6.17</v>
      </c>
      <c r="R57" s="206">
        <v>12.33</v>
      </c>
      <c r="S57" s="206">
        <v>7.7</v>
      </c>
      <c r="T57" s="206">
        <v>0</v>
      </c>
      <c r="U57" s="206">
        <v>20.63</v>
      </c>
      <c r="V57" s="206">
        <v>5.55</v>
      </c>
      <c r="W57" s="206">
        <v>10.29</v>
      </c>
      <c r="X57" s="206">
        <v>43.61</v>
      </c>
      <c r="Y57" s="206">
        <v>0</v>
      </c>
      <c r="Z57" s="206">
        <v>37.42</v>
      </c>
      <c r="AA57" s="206">
        <v>23.64</v>
      </c>
      <c r="AB57" s="206">
        <v>0</v>
      </c>
      <c r="AC57" s="206">
        <v>11.52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55.69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23.2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372.23</v>
      </c>
      <c r="M58" s="206">
        <v>26.77</v>
      </c>
      <c r="N58" s="206">
        <v>34.49</v>
      </c>
      <c r="O58" s="206">
        <v>0</v>
      </c>
      <c r="P58" s="206">
        <v>21.5</v>
      </c>
      <c r="Q58" s="206">
        <v>6.17</v>
      </c>
      <c r="R58" s="206">
        <v>12.33</v>
      </c>
      <c r="S58" s="206">
        <v>7.7</v>
      </c>
      <c r="T58" s="206">
        <v>0</v>
      </c>
      <c r="U58" s="206">
        <v>20.63</v>
      </c>
      <c r="V58" s="206">
        <v>5.55</v>
      </c>
      <c r="W58" s="206">
        <v>10.29</v>
      </c>
      <c r="X58" s="206">
        <v>43.61</v>
      </c>
      <c r="Y58" s="206">
        <v>0</v>
      </c>
      <c r="Z58" s="206">
        <v>37.42</v>
      </c>
      <c r="AA58" s="206">
        <v>23.64</v>
      </c>
      <c r="AB58" s="206">
        <v>0</v>
      </c>
      <c r="AC58" s="206">
        <v>11.52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55.69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23.2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372.23</v>
      </c>
      <c r="M59" s="206">
        <v>26.77</v>
      </c>
      <c r="N59" s="206">
        <v>34.49</v>
      </c>
      <c r="O59" s="206">
        <v>0</v>
      </c>
      <c r="P59" s="206">
        <v>21.5</v>
      </c>
      <c r="Q59" s="206">
        <v>5.1100000000000003</v>
      </c>
      <c r="R59" s="206">
        <v>12.33</v>
      </c>
      <c r="S59" s="206">
        <v>6.27</v>
      </c>
      <c r="T59" s="206">
        <v>0</v>
      </c>
      <c r="U59" s="206">
        <v>20.63</v>
      </c>
      <c r="V59" s="206">
        <v>5.55</v>
      </c>
      <c r="W59" s="206">
        <v>10.29</v>
      </c>
      <c r="X59" s="206">
        <v>43.61</v>
      </c>
      <c r="Y59" s="206">
        <v>0</v>
      </c>
      <c r="Z59" s="206">
        <v>37.42</v>
      </c>
      <c r="AA59" s="206">
        <v>23.64</v>
      </c>
      <c r="AB59" s="206">
        <v>0</v>
      </c>
      <c r="AC59" s="206">
        <v>11.21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58.52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23.2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372.23</v>
      </c>
      <c r="M60" s="206">
        <v>26.77</v>
      </c>
      <c r="N60" s="206">
        <v>34.49</v>
      </c>
      <c r="O60" s="206">
        <v>0</v>
      </c>
      <c r="P60" s="206">
        <v>21.5</v>
      </c>
      <c r="Q60" s="206">
        <v>6.12</v>
      </c>
      <c r="R60" s="206">
        <v>12.33</v>
      </c>
      <c r="S60" s="206">
        <v>7.58</v>
      </c>
      <c r="T60" s="206">
        <v>0</v>
      </c>
      <c r="U60" s="206">
        <v>20.63</v>
      </c>
      <c r="V60" s="206">
        <v>5.55</v>
      </c>
      <c r="W60" s="206">
        <v>10.29</v>
      </c>
      <c r="X60" s="206">
        <v>43.61</v>
      </c>
      <c r="Y60" s="206">
        <v>0</v>
      </c>
      <c r="Z60" s="206">
        <v>37.42</v>
      </c>
      <c r="AA60" s="206">
        <v>23.64</v>
      </c>
      <c r="AB60" s="206">
        <v>0</v>
      </c>
      <c r="AC60" s="206">
        <v>11.21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58.52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23.2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372.23</v>
      </c>
      <c r="M61" s="206">
        <v>26.77</v>
      </c>
      <c r="N61" s="206">
        <v>34.49</v>
      </c>
      <c r="O61" s="206">
        <v>0</v>
      </c>
      <c r="P61" s="206">
        <v>21.5</v>
      </c>
      <c r="Q61" s="206">
        <v>6.17</v>
      </c>
      <c r="R61" s="206">
        <v>12.33</v>
      </c>
      <c r="S61" s="206">
        <v>7.7</v>
      </c>
      <c r="T61" s="206">
        <v>0</v>
      </c>
      <c r="U61" s="206">
        <v>20.63</v>
      </c>
      <c r="V61" s="206">
        <v>5.55</v>
      </c>
      <c r="W61" s="206">
        <v>10.29</v>
      </c>
      <c r="X61" s="206">
        <v>43.61</v>
      </c>
      <c r="Y61" s="206">
        <v>0</v>
      </c>
      <c r="Z61" s="206">
        <v>37.42</v>
      </c>
      <c r="AA61" s="206">
        <v>23.64</v>
      </c>
      <c r="AB61" s="206">
        <v>0</v>
      </c>
      <c r="AC61" s="206">
        <v>11.21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57.27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23.2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372.23</v>
      </c>
      <c r="M62" s="206">
        <v>26.77</v>
      </c>
      <c r="N62" s="206">
        <v>34.49</v>
      </c>
      <c r="O62" s="206">
        <v>0</v>
      </c>
      <c r="P62" s="206">
        <v>21.5</v>
      </c>
      <c r="Q62" s="206">
        <v>6.17</v>
      </c>
      <c r="R62" s="206">
        <v>12.33</v>
      </c>
      <c r="S62" s="206">
        <v>7.7</v>
      </c>
      <c r="T62" s="206">
        <v>0</v>
      </c>
      <c r="U62" s="206">
        <v>20.63</v>
      </c>
      <c r="V62" s="206">
        <v>5.55</v>
      </c>
      <c r="W62" s="206">
        <v>10.29</v>
      </c>
      <c r="X62" s="206">
        <v>43.61</v>
      </c>
      <c r="Y62" s="206">
        <v>0</v>
      </c>
      <c r="Z62" s="206">
        <v>37.42</v>
      </c>
      <c r="AA62" s="206">
        <v>23.64</v>
      </c>
      <c r="AB62" s="206">
        <v>0</v>
      </c>
      <c r="AC62" s="206">
        <v>11.21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57.27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23.2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372.23</v>
      </c>
      <c r="M63" s="206">
        <v>26.77</v>
      </c>
      <c r="N63" s="206">
        <v>34.49</v>
      </c>
      <c r="O63" s="206">
        <v>0</v>
      </c>
      <c r="P63" s="206">
        <v>21.5</v>
      </c>
      <c r="Q63" s="206">
        <v>6.17</v>
      </c>
      <c r="R63" s="206">
        <v>12.33</v>
      </c>
      <c r="S63" s="206">
        <v>7.7</v>
      </c>
      <c r="T63" s="206">
        <v>0</v>
      </c>
      <c r="U63" s="206">
        <v>20.63</v>
      </c>
      <c r="V63" s="206">
        <v>5.55</v>
      </c>
      <c r="W63" s="206">
        <v>10.29</v>
      </c>
      <c r="X63" s="206">
        <v>43.61</v>
      </c>
      <c r="Y63" s="206">
        <v>0</v>
      </c>
      <c r="Z63" s="206">
        <v>37.42</v>
      </c>
      <c r="AA63" s="206">
        <v>23.64</v>
      </c>
      <c r="AB63" s="206">
        <v>0</v>
      </c>
      <c r="AC63" s="206">
        <v>11.21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57.27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23.2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372.23</v>
      </c>
      <c r="M64" s="206">
        <v>26.77</v>
      </c>
      <c r="N64" s="206">
        <v>34.49</v>
      </c>
      <c r="O64" s="206">
        <v>0</v>
      </c>
      <c r="P64" s="206">
        <v>21.5</v>
      </c>
      <c r="Q64" s="206">
        <v>6.17</v>
      </c>
      <c r="R64" s="206">
        <v>12.33</v>
      </c>
      <c r="S64" s="206">
        <v>7.7</v>
      </c>
      <c r="T64" s="206">
        <v>0</v>
      </c>
      <c r="U64" s="206">
        <v>20.63</v>
      </c>
      <c r="V64" s="206">
        <v>5.55</v>
      </c>
      <c r="W64" s="206">
        <v>10.29</v>
      </c>
      <c r="X64" s="206">
        <v>43.61</v>
      </c>
      <c r="Y64" s="206">
        <v>0</v>
      </c>
      <c r="Z64" s="206">
        <v>37.42</v>
      </c>
      <c r="AA64" s="206">
        <v>23.64</v>
      </c>
      <c r="AB64" s="206">
        <v>0</v>
      </c>
      <c r="AC64" s="206">
        <v>11.21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57.27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23.2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372.23</v>
      </c>
      <c r="M65" s="206">
        <v>26.77</v>
      </c>
      <c r="N65" s="206">
        <v>34.49</v>
      </c>
      <c r="O65" s="206">
        <v>0</v>
      </c>
      <c r="P65" s="206">
        <v>21.5</v>
      </c>
      <c r="Q65" s="206">
        <v>6.17</v>
      </c>
      <c r="R65" s="206">
        <v>12.33</v>
      </c>
      <c r="S65" s="206">
        <v>7.7</v>
      </c>
      <c r="T65" s="206">
        <v>0</v>
      </c>
      <c r="U65" s="206">
        <v>20.63</v>
      </c>
      <c r="V65" s="206">
        <v>5.55</v>
      </c>
      <c r="W65" s="206">
        <v>10.29</v>
      </c>
      <c r="X65" s="206">
        <v>43.61</v>
      </c>
      <c r="Y65" s="206">
        <v>0</v>
      </c>
      <c r="Z65" s="206">
        <v>37.42</v>
      </c>
      <c r="AA65" s="206">
        <v>23.64</v>
      </c>
      <c r="AB65" s="206">
        <v>0</v>
      </c>
      <c r="AC65" s="206">
        <v>11.25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56.74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23.2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372.23</v>
      </c>
      <c r="M66" s="206">
        <v>26.77</v>
      </c>
      <c r="N66" s="206">
        <v>34.49</v>
      </c>
      <c r="O66" s="206">
        <v>0</v>
      </c>
      <c r="P66" s="206">
        <v>21.5</v>
      </c>
      <c r="Q66" s="206">
        <v>6.17</v>
      </c>
      <c r="R66" s="206">
        <v>12.33</v>
      </c>
      <c r="S66" s="206">
        <v>7.7</v>
      </c>
      <c r="T66" s="206">
        <v>0</v>
      </c>
      <c r="U66" s="206">
        <v>20.63</v>
      </c>
      <c r="V66" s="206">
        <v>5.55</v>
      </c>
      <c r="W66" s="206">
        <v>10.29</v>
      </c>
      <c r="X66" s="206">
        <v>43.61</v>
      </c>
      <c r="Y66" s="206">
        <v>0</v>
      </c>
      <c r="Z66" s="206">
        <v>37.42</v>
      </c>
      <c r="AA66" s="206">
        <v>23.64</v>
      </c>
      <c r="AB66" s="206">
        <v>0</v>
      </c>
      <c r="AC66" s="206">
        <v>11.35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56.74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23.2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372.23</v>
      </c>
      <c r="M67" s="206">
        <v>26.77</v>
      </c>
      <c r="N67" s="206">
        <v>34.49</v>
      </c>
      <c r="O67" s="206">
        <v>0</v>
      </c>
      <c r="P67" s="206">
        <v>21.5</v>
      </c>
      <c r="Q67" s="206">
        <v>6.17</v>
      </c>
      <c r="R67" s="206">
        <v>12.33</v>
      </c>
      <c r="S67" s="206">
        <v>7.7</v>
      </c>
      <c r="T67" s="206">
        <v>0</v>
      </c>
      <c r="U67" s="206">
        <v>20.63</v>
      </c>
      <c r="V67" s="206">
        <v>5.55</v>
      </c>
      <c r="W67" s="206">
        <v>10.29</v>
      </c>
      <c r="X67" s="206">
        <v>43.61</v>
      </c>
      <c r="Y67" s="206">
        <v>0</v>
      </c>
      <c r="Z67" s="206">
        <v>37.42</v>
      </c>
      <c r="AA67" s="206">
        <v>23.64</v>
      </c>
      <c r="AB67" s="206">
        <v>0</v>
      </c>
      <c r="AC67" s="206">
        <v>11.35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56.74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23.2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372.23</v>
      </c>
      <c r="M68" s="206">
        <v>26.77</v>
      </c>
      <c r="N68" s="206">
        <v>34.49</v>
      </c>
      <c r="O68" s="206">
        <v>0</v>
      </c>
      <c r="P68" s="206">
        <v>21.5</v>
      </c>
      <c r="Q68" s="206">
        <v>6.17</v>
      </c>
      <c r="R68" s="206">
        <v>12.33</v>
      </c>
      <c r="S68" s="206">
        <v>7.7</v>
      </c>
      <c r="T68" s="206">
        <v>0</v>
      </c>
      <c r="U68" s="206">
        <v>20.63</v>
      </c>
      <c r="V68" s="206">
        <v>5.55</v>
      </c>
      <c r="W68" s="206">
        <v>10.29</v>
      </c>
      <c r="X68" s="206">
        <v>43.61</v>
      </c>
      <c r="Y68" s="206">
        <v>0</v>
      </c>
      <c r="Z68" s="206">
        <v>37.42</v>
      </c>
      <c r="AA68" s="206">
        <v>23.64</v>
      </c>
      <c r="AB68" s="206">
        <v>0</v>
      </c>
      <c r="AC68" s="206">
        <v>11.35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56.74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23.2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372.23</v>
      </c>
      <c r="M69" s="206">
        <v>26.77</v>
      </c>
      <c r="N69" s="206">
        <v>34.49</v>
      </c>
      <c r="O69" s="206">
        <v>0</v>
      </c>
      <c r="P69" s="206">
        <v>21.5</v>
      </c>
      <c r="Q69" s="206">
        <v>6.17</v>
      </c>
      <c r="R69" s="206">
        <v>12.33</v>
      </c>
      <c r="S69" s="206">
        <v>7.7</v>
      </c>
      <c r="T69" s="206">
        <v>0</v>
      </c>
      <c r="U69" s="206">
        <v>20.63</v>
      </c>
      <c r="V69" s="206">
        <v>5.55</v>
      </c>
      <c r="W69" s="206">
        <v>10.29</v>
      </c>
      <c r="X69" s="206">
        <v>43.61</v>
      </c>
      <c r="Y69" s="206">
        <v>0</v>
      </c>
      <c r="Z69" s="206">
        <v>37.42</v>
      </c>
      <c r="AA69" s="206">
        <v>23.64</v>
      </c>
      <c r="AB69" s="206">
        <v>0</v>
      </c>
      <c r="AC69" s="206">
        <v>7.44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54.6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23.2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372.23</v>
      </c>
      <c r="M70" s="206">
        <v>26.77</v>
      </c>
      <c r="N70" s="206">
        <v>34.49</v>
      </c>
      <c r="O70" s="206">
        <v>0</v>
      </c>
      <c r="P70" s="206">
        <v>21.5</v>
      </c>
      <c r="Q70" s="206">
        <v>6.17</v>
      </c>
      <c r="R70" s="206">
        <v>12.33</v>
      </c>
      <c r="S70" s="206">
        <v>7.7</v>
      </c>
      <c r="T70" s="206">
        <v>0</v>
      </c>
      <c r="U70" s="206">
        <v>20.63</v>
      </c>
      <c r="V70" s="206">
        <v>5.55</v>
      </c>
      <c r="W70" s="206">
        <v>10.29</v>
      </c>
      <c r="X70" s="206">
        <v>43.61</v>
      </c>
      <c r="Y70" s="206">
        <v>0</v>
      </c>
      <c r="Z70" s="206">
        <v>37.42</v>
      </c>
      <c r="AA70" s="206">
        <v>23.64</v>
      </c>
      <c r="AB70" s="206">
        <v>0</v>
      </c>
      <c r="AC70" s="206">
        <v>7.44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53.98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23.2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9.01</v>
      </c>
      <c r="L71" s="206">
        <v>372.23</v>
      </c>
      <c r="M71" s="206">
        <v>26.77</v>
      </c>
      <c r="N71" s="206">
        <v>34.49</v>
      </c>
      <c r="O71" s="206">
        <v>0</v>
      </c>
      <c r="P71" s="206">
        <v>23.02</v>
      </c>
      <c r="Q71" s="206">
        <v>6.37</v>
      </c>
      <c r="R71" s="206">
        <v>12.33</v>
      </c>
      <c r="S71" s="206">
        <v>7.7</v>
      </c>
      <c r="T71" s="206">
        <v>0</v>
      </c>
      <c r="U71" s="206">
        <v>20.63</v>
      </c>
      <c r="V71" s="206">
        <v>5.55</v>
      </c>
      <c r="W71" s="206">
        <v>10.29</v>
      </c>
      <c r="X71" s="206">
        <v>43.61</v>
      </c>
      <c r="Y71" s="206">
        <v>0</v>
      </c>
      <c r="Z71" s="206">
        <v>37.42</v>
      </c>
      <c r="AA71" s="206">
        <v>23.64</v>
      </c>
      <c r="AB71" s="206">
        <v>0</v>
      </c>
      <c r="AC71" s="206">
        <v>11.35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18.5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9.01</v>
      </c>
      <c r="L72" s="206">
        <v>372.23</v>
      </c>
      <c r="M72" s="206">
        <v>26.77</v>
      </c>
      <c r="N72" s="206">
        <v>34.49</v>
      </c>
      <c r="O72" s="206">
        <v>0</v>
      </c>
      <c r="P72" s="206">
        <v>23.45</v>
      </c>
      <c r="Q72" s="206">
        <v>6.37</v>
      </c>
      <c r="R72" s="206">
        <v>12.33</v>
      </c>
      <c r="S72" s="206">
        <v>7.7</v>
      </c>
      <c r="T72" s="206">
        <v>0</v>
      </c>
      <c r="U72" s="206">
        <v>20.63</v>
      </c>
      <c r="V72" s="206">
        <v>5.55</v>
      </c>
      <c r="W72" s="206">
        <v>10.29</v>
      </c>
      <c r="X72" s="206">
        <v>43.61</v>
      </c>
      <c r="Y72" s="206">
        <v>0</v>
      </c>
      <c r="Z72" s="206">
        <v>37.42</v>
      </c>
      <c r="AA72" s="206">
        <v>23.64</v>
      </c>
      <c r="AB72" s="206">
        <v>0</v>
      </c>
      <c r="AC72" s="206">
        <v>11.35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5.04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9.01</v>
      </c>
      <c r="L73" s="206">
        <v>372.23</v>
      </c>
      <c r="M73" s="206">
        <v>26.77</v>
      </c>
      <c r="N73" s="206">
        <v>34.49</v>
      </c>
      <c r="O73" s="206">
        <v>0</v>
      </c>
      <c r="P73" s="206">
        <v>23.88</v>
      </c>
      <c r="Q73" s="206">
        <v>6.37</v>
      </c>
      <c r="R73" s="206">
        <v>12.33</v>
      </c>
      <c r="S73" s="206">
        <v>7.7</v>
      </c>
      <c r="T73" s="206">
        <v>0</v>
      </c>
      <c r="U73" s="206">
        <v>20.63</v>
      </c>
      <c r="V73" s="206">
        <v>5.55</v>
      </c>
      <c r="W73" s="206">
        <v>10.050000000000001</v>
      </c>
      <c r="X73" s="206">
        <v>43.61</v>
      </c>
      <c r="Y73" s="206">
        <v>0</v>
      </c>
      <c r="Z73" s="206">
        <v>37.42</v>
      </c>
      <c r="AA73" s="206">
        <v>23.64</v>
      </c>
      <c r="AB73" s="206">
        <v>0</v>
      </c>
      <c r="AC73" s="206">
        <v>11.21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2.52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9.01</v>
      </c>
      <c r="L74" s="206">
        <v>372.23</v>
      </c>
      <c r="M74" s="206">
        <v>26.77</v>
      </c>
      <c r="N74" s="206">
        <v>34.49</v>
      </c>
      <c r="O74" s="206">
        <v>0</v>
      </c>
      <c r="P74" s="206">
        <v>23.88</v>
      </c>
      <c r="Q74" s="206">
        <v>6.37</v>
      </c>
      <c r="R74" s="206">
        <v>12.33</v>
      </c>
      <c r="S74" s="206">
        <v>7.7</v>
      </c>
      <c r="T74" s="206">
        <v>0</v>
      </c>
      <c r="U74" s="206">
        <v>20.63</v>
      </c>
      <c r="V74" s="206">
        <v>5.55</v>
      </c>
      <c r="W74" s="206">
        <v>10.050000000000001</v>
      </c>
      <c r="X74" s="206">
        <v>43.61</v>
      </c>
      <c r="Y74" s="206">
        <v>0</v>
      </c>
      <c r="Z74" s="206">
        <v>37.42</v>
      </c>
      <c r="AA74" s="206">
        <v>23.64</v>
      </c>
      <c r="AB74" s="206">
        <v>0</v>
      </c>
      <c r="AC74" s="206">
        <v>11.21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0.51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9.01</v>
      </c>
      <c r="L75" s="206">
        <v>372.23</v>
      </c>
      <c r="M75" s="206">
        <v>26.77</v>
      </c>
      <c r="N75" s="206">
        <v>34.49</v>
      </c>
      <c r="O75" s="206">
        <v>0</v>
      </c>
      <c r="P75" s="206">
        <v>24.32</v>
      </c>
      <c r="Q75" s="206">
        <v>6.37</v>
      </c>
      <c r="R75" s="206">
        <v>12.33</v>
      </c>
      <c r="S75" s="206">
        <v>7.7</v>
      </c>
      <c r="T75" s="206">
        <v>0</v>
      </c>
      <c r="U75" s="206">
        <v>20.63</v>
      </c>
      <c r="V75" s="206">
        <v>5.55</v>
      </c>
      <c r="W75" s="206">
        <v>10.050000000000001</v>
      </c>
      <c r="X75" s="206">
        <v>43.61</v>
      </c>
      <c r="Y75" s="206">
        <v>0</v>
      </c>
      <c r="Z75" s="206">
        <v>37.42</v>
      </c>
      <c r="AA75" s="206">
        <v>23.64</v>
      </c>
      <c r="AB75" s="206">
        <v>0</v>
      </c>
      <c r="AC75" s="206">
        <v>6.8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9.01</v>
      </c>
      <c r="L76" s="206">
        <v>372.23</v>
      </c>
      <c r="M76" s="206">
        <v>26.77</v>
      </c>
      <c r="N76" s="206">
        <v>34.49</v>
      </c>
      <c r="O76" s="206">
        <v>0</v>
      </c>
      <c r="P76" s="206">
        <v>24.73</v>
      </c>
      <c r="Q76" s="206">
        <v>6.37</v>
      </c>
      <c r="R76" s="206">
        <v>12.33</v>
      </c>
      <c r="S76" s="206">
        <v>7.7</v>
      </c>
      <c r="T76" s="206">
        <v>0</v>
      </c>
      <c r="U76" s="206">
        <v>20.63</v>
      </c>
      <c r="V76" s="206">
        <v>5.55</v>
      </c>
      <c r="W76" s="206">
        <v>10.050000000000001</v>
      </c>
      <c r="X76" s="206">
        <v>43.61</v>
      </c>
      <c r="Y76" s="206">
        <v>0</v>
      </c>
      <c r="Z76" s="206">
        <v>37.42</v>
      </c>
      <c r="AA76" s="206">
        <v>23.64</v>
      </c>
      <c r="AB76" s="206">
        <v>0</v>
      </c>
      <c r="AC76" s="206">
        <v>6.8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9.01</v>
      </c>
      <c r="L77" s="206">
        <v>372.23</v>
      </c>
      <c r="M77" s="206">
        <v>26.77</v>
      </c>
      <c r="N77" s="206">
        <v>34.49</v>
      </c>
      <c r="O77" s="206">
        <v>0</v>
      </c>
      <c r="P77" s="206">
        <v>25.18</v>
      </c>
      <c r="Q77" s="206">
        <v>6.37</v>
      </c>
      <c r="R77" s="206">
        <v>12.33</v>
      </c>
      <c r="S77" s="206">
        <v>7.7</v>
      </c>
      <c r="T77" s="206">
        <v>0</v>
      </c>
      <c r="U77" s="206">
        <v>20.63</v>
      </c>
      <c r="V77" s="206">
        <v>5.55</v>
      </c>
      <c r="W77" s="206">
        <v>10.050000000000001</v>
      </c>
      <c r="X77" s="206">
        <v>43.61</v>
      </c>
      <c r="Y77" s="206">
        <v>0</v>
      </c>
      <c r="Z77" s="206">
        <v>37.42</v>
      </c>
      <c r="AA77" s="206">
        <v>23.64</v>
      </c>
      <c r="AB77" s="206">
        <v>0</v>
      </c>
      <c r="AC77" s="206">
        <v>11.21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9.01</v>
      </c>
      <c r="L78" s="206">
        <v>372.23</v>
      </c>
      <c r="M78" s="206">
        <v>26.77</v>
      </c>
      <c r="N78" s="206">
        <v>34.49</v>
      </c>
      <c r="O78" s="206">
        <v>0</v>
      </c>
      <c r="P78" s="206">
        <v>25.61</v>
      </c>
      <c r="Q78" s="206">
        <v>6.37</v>
      </c>
      <c r="R78" s="206">
        <v>12.33</v>
      </c>
      <c r="S78" s="206">
        <v>7.7</v>
      </c>
      <c r="T78" s="206">
        <v>0</v>
      </c>
      <c r="U78" s="206">
        <v>20.63</v>
      </c>
      <c r="V78" s="206">
        <v>5.55</v>
      </c>
      <c r="W78" s="206">
        <v>10.050000000000001</v>
      </c>
      <c r="X78" s="206">
        <v>43.61</v>
      </c>
      <c r="Y78" s="206">
        <v>0</v>
      </c>
      <c r="Z78" s="206">
        <v>37.42</v>
      </c>
      <c r="AA78" s="206">
        <v>23.64</v>
      </c>
      <c r="AB78" s="206">
        <v>0</v>
      </c>
      <c r="AC78" s="206">
        <v>11.21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9.01</v>
      </c>
      <c r="L79" s="206">
        <v>372.23</v>
      </c>
      <c r="M79" s="206">
        <v>26.77</v>
      </c>
      <c r="N79" s="206">
        <v>34.49</v>
      </c>
      <c r="O79" s="206">
        <v>0</v>
      </c>
      <c r="P79" s="206">
        <v>25.4</v>
      </c>
      <c r="Q79" s="206">
        <v>6.37</v>
      </c>
      <c r="R79" s="206">
        <v>12.33</v>
      </c>
      <c r="S79" s="206">
        <v>7.7</v>
      </c>
      <c r="T79" s="206">
        <v>0</v>
      </c>
      <c r="U79" s="206">
        <v>20.63</v>
      </c>
      <c r="V79" s="206">
        <v>5.55</v>
      </c>
      <c r="W79" s="206">
        <v>10.050000000000001</v>
      </c>
      <c r="X79" s="206">
        <v>43.61</v>
      </c>
      <c r="Y79" s="206">
        <v>0</v>
      </c>
      <c r="Z79" s="206">
        <v>37.42</v>
      </c>
      <c r="AA79" s="206">
        <v>23.64</v>
      </c>
      <c r="AB79" s="206">
        <v>0</v>
      </c>
      <c r="AC79" s="206">
        <v>11.21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9.01</v>
      </c>
      <c r="L80" s="206">
        <v>372.23</v>
      </c>
      <c r="M80" s="206">
        <v>26.77</v>
      </c>
      <c r="N80" s="206">
        <v>34.49</v>
      </c>
      <c r="O80" s="206">
        <v>0</v>
      </c>
      <c r="P80" s="206">
        <v>25.4</v>
      </c>
      <c r="Q80" s="206">
        <v>6.37</v>
      </c>
      <c r="R80" s="206">
        <v>12.33</v>
      </c>
      <c r="S80" s="206">
        <v>7.7</v>
      </c>
      <c r="T80" s="206">
        <v>0</v>
      </c>
      <c r="U80" s="206">
        <v>20.63</v>
      </c>
      <c r="V80" s="206">
        <v>5.55</v>
      </c>
      <c r="W80" s="206">
        <v>10.050000000000001</v>
      </c>
      <c r="X80" s="206">
        <v>43.61</v>
      </c>
      <c r="Y80" s="206">
        <v>0</v>
      </c>
      <c r="Z80" s="206">
        <v>37.42</v>
      </c>
      <c r="AA80" s="206">
        <v>23.64</v>
      </c>
      <c r="AB80" s="206">
        <v>0</v>
      </c>
      <c r="AC80" s="206">
        <v>11.21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9.01</v>
      </c>
      <c r="L81" s="206">
        <v>372.23</v>
      </c>
      <c r="M81" s="206">
        <v>26.77</v>
      </c>
      <c r="N81" s="206">
        <v>34.49</v>
      </c>
      <c r="O81" s="206">
        <v>0</v>
      </c>
      <c r="P81" s="206">
        <v>25.4</v>
      </c>
      <c r="Q81" s="206">
        <v>6.37</v>
      </c>
      <c r="R81" s="206">
        <v>12.33</v>
      </c>
      <c r="S81" s="206">
        <v>7.7</v>
      </c>
      <c r="T81" s="206">
        <v>0</v>
      </c>
      <c r="U81" s="206">
        <v>20.63</v>
      </c>
      <c r="V81" s="206">
        <v>5.55</v>
      </c>
      <c r="W81" s="206">
        <v>10.050000000000001</v>
      </c>
      <c r="X81" s="206">
        <v>43.61</v>
      </c>
      <c r="Y81" s="206">
        <v>0</v>
      </c>
      <c r="Z81" s="206">
        <v>37.42</v>
      </c>
      <c r="AA81" s="206">
        <v>23.64</v>
      </c>
      <c r="AB81" s="206">
        <v>0</v>
      </c>
      <c r="AC81" s="206">
        <v>11.21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9.01</v>
      </c>
      <c r="L82" s="206">
        <v>372.23</v>
      </c>
      <c r="M82" s="206">
        <v>26.77</v>
      </c>
      <c r="N82" s="206">
        <v>34.49</v>
      </c>
      <c r="O82" s="206">
        <v>0</v>
      </c>
      <c r="P82" s="206">
        <v>25.4</v>
      </c>
      <c r="Q82" s="206">
        <v>6.37</v>
      </c>
      <c r="R82" s="206">
        <v>12.33</v>
      </c>
      <c r="S82" s="206">
        <v>7.7</v>
      </c>
      <c r="T82" s="206">
        <v>0</v>
      </c>
      <c r="U82" s="206">
        <v>20.63</v>
      </c>
      <c r="V82" s="206">
        <v>5.55</v>
      </c>
      <c r="W82" s="206">
        <v>10.050000000000001</v>
      </c>
      <c r="X82" s="206">
        <v>43.61</v>
      </c>
      <c r="Y82" s="206">
        <v>0</v>
      </c>
      <c r="Z82" s="206">
        <v>37.42</v>
      </c>
      <c r="AA82" s="206">
        <v>23.64</v>
      </c>
      <c r="AB82" s="206">
        <v>0</v>
      </c>
      <c r="AC82" s="206">
        <v>11.21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372.23</v>
      </c>
      <c r="M83" s="206">
        <v>26.77</v>
      </c>
      <c r="N83" s="206">
        <v>34.49</v>
      </c>
      <c r="O83" s="206">
        <v>0</v>
      </c>
      <c r="P83" s="206">
        <v>25.4</v>
      </c>
      <c r="Q83" s="206">
        <v>6.37</v>
      </c>
      <c r="R83" s="206">
        <v>12.33</v>
      </c>
      <c r="S83" s="206">
        <v>7.7</v>
      </c>
      <c r="T83" s="206">
        <v>0</v>
      </c>
      <c r="U83" s="206">
        <v>20.63</v>
      </c>
      <c r="V83" s="206">
        <v>5.55</v>
      </c>
      <c r="W83" s="206">
        <v>10.050000000000001</v>
      </c>
      <c r="X83" s="206">
        <v>43.61</v>
      </c>
      <c r="Y83" s="206">
        <v>0</v>
      </c>
      <c r="Z83" s="206">
        <v>37.42</v>
      </c>
      <c r="AA83" s="206">
        <v>23.64</v>
      </c>
      <c r="AB83" s="206">
        <v>0</v>
      </c>
      <c r="AC83" s="206">
        <v>11.21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372.23</v>
      </c>
      <c r="M84" s="206">
        <v>26.77</v>
      </c>
      <c r="N84" s="206">
        <v>34.49</v>
      </c>
      <c r="O84" s="206">
        <v>0</v>
      </c>
      <c r="P84" s="206">
        <v>25.4</v>
      </c>
      <c r="Q84" s="206">
        <v>6.37</v>
      </c>
      <c r="R84" s="206">
        <v>12.33</v>
      </c>
      <c r="S84" s="206">
        <v>7.7</v>
      </c>
      <c r="T84" s="206">
        <v>0</v>
      </c>
      <c r="U84" s="206">
        <v>20.63</v>
      </c>
      <c r="V84" s="206">
        <v>5.55</v>
      </c>
      <c r="W84" s="206">
        <v>10.050000000000001</v>
      </c>
      <c r="X84" s="206">
        <v>43.61</v>
      </c>
      <c r="Y84" s="206">
        <v>0</v>
      </c>
      <c r="Z84" s="206">
        <v>37.42</v>
      </c>
      <c r="AA84" s="206">
        <v>23.64</v>
      </c>
      <c r="AB84" s="206">
        <v>0</v>
      </c>
      <c r="AC84" s="206">
        <v>11.21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372.23</v>
      </c>
      <c r="M85" s="206">
        <v>26.77</v>
      </c>
      <c r="N85" s="206">
        <v>34.49</v>
      </c>
      <c r="O85" s="206">
        <v>0</v>
      </c>
      <c r="P85" s="206">
        <v>25.4</v>
      </c>
      <c r="Q85" s="206">
        <v>6.37</v>
      </c>
      <c r="R85" s="206">
        <v>12.33</v>
      </c>
      <c r="S85" s="206">
        <v>7.7</v>
      </c>
      <c r="T85" s="206">
        <v>0</v>
      </c>
      <c r="U85" s="206">
        <v>20.63</v>
      </c>
      <c r="V85" s="206">
        <v>5.55</v>
      </c>
      <c r="W85" s="206">
        <v>10.050000000000001</v>
      </c>
      <c r="X85" s="206">
        <v>43.61</v>
      </c>
      <c r="Y85" s="206">
        <v>0</v>
      </c>
      <c r="Z85" s="206">
        <v>37.42</v>
      </c>
      <c r="AA85" s="206">
        <v>23.64</v>
      </c>
      <c r="AB85" s="206">
        <v>0</v>
      </c>
      <c r="AC85" s="206">
        <v>11.21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372.23</v>
      </c>
      <c r="M86" s="206">
        <v>26.77</v>
      </c>
      <c r="N86" s="206">
        <v>34.49</v>
      </c>
      <c r="O86" s="206">
        <v>0</v>
      </c>
      <c r="P86" s="206">
        <v>25.4</v>
      </c>
      <c r="Q86" s="206">
        <v>6.37</v>
      </c>
      <c r="R86" s="206">
        <v>12.33</v>
      </c>
      <c r="S86" s="206">
        <v>7.7</v>
      </c>
      <c r="T86" s="206">
        <v>0</v>
      </c>
      <c r="U86" s="206">
        <v>20.63</v>
      </c>
      <c r="V86" s="206">
        <v>5.55</v>
      </c>
      <c r="W86" s="206">
        <v>10.050000000000001</v>
      </c>
      <c r="X86" s="206">
        <v>43.61</v>
      </c>
      <c r="Y86" s="206">
        <v>0</v>
      </c>
      <c r="Z86" s="206">
        <v>37.42</v>
      </c>
      <c r="AA86" s="206">
        <v>23.64</v>
      </c>
      <c r="AB86" s="206">
        <v>0</v>
      </c>
      <c r="AC86" s="206">
        <v>11.21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372.23</v>
      </c>
      <c r="M87" s="206">
        <v>26.77</v>
      </c>
      <c r="N87" s="206">
        <v>34.49</v>
      </c>
      <c r="O87" s="206">
        <v>0</v>
      </c>
      <c r="P87" s="206">
        <v>25.4</v>
      </c>
      <c r="Q87" s="206">
        <v>6.2</v>
      </c>
      <c r="R87" s="206">
        <v>12.33</v>
      </c>
      <c r="S87" s="206">
        <v>7.7</v>
      </c>
      <c r="T87" s="206">
        <v>0</v>
      </c>
      <c r="U87" s="206">
        <v>20.63</v>
      </c>
      <c r="V87" s="206">
        <v>5.55</v>
      </c>
      <c r="W87" s="206">
        <v>10.050000000000001</v>
      </c>
      <c r="X87" s="206">
        <v>43.61</v>
      </c>
      <c r="Y87" s="206">
        <v>0</v>
      </c>
      <c r="Z87" s="206">
        <v>37.42</v>
      </c>
      <c r="AA87" s="206">
        <v>23.64</v>
      </c>
      <c r="AB87" s="206">
        <v>0</v>
      </c>
      <c r="AC87" s="206">
        <v>11.52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372.23</v>
      </c>
      <c r="M88" s="206">
        <v>26.77</v>
      </c>
      <c r="N88" s="206">
        <v>34.49</v>
      </c>
      <c r="O88" s="206">
        <v>0</v>
      </c>
      <c r="P88" s="206">
        <v>25.4</v>
      </c>
      <c r="Q88" s="206">
        <v>6.2</v>
      </c>
      <c r="R88" s="206">
        <v>12.33</v>
      </c>
      <c r="S88" s="206">
        <v>7.7</v>
      </c>
      <c r="T88" s="206">
        <v>0</v>
      </c>
      <c r="U88" s="206">
        <v>20.63</v>
      </c>
      <c r="V88" s="206">
        <v>5.55</v>
      </c>
      <c r="W88" s="206">
        <v>10.050000000000001</v>
      </c>
      <c r="X88" s="206">
        <v>43.61</v>
      </c>
      <c r="Y88" s="206">
        <v>0</v>
      </c>
      <c r="Z88" s="206">
        <v>37.42</v>
      </c>
      <c r="AA88" s="206">
        <v>23.64</v>
      </c>
      <c r="AB88" s="206">
        <v>0</v>
      </c>
      <c r="AC88" s="206">
        <v>11.52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372.23</v>
      </c>
      <c r="M89" s="206">
        <v>26.77</v>
      </c>
      <c r="N89" s="206">
        <v>34.49</v>
      </c>
      <c r="O89" s="206">
        <v>0</v>
      </c>
      <c r="P89" s="206">
        <v>25.4</v>
      </c>
      <c r="Q89" s="206">
        <v>6.2</v>
      </c>
      <c r="R89" s="206">
        <v>12.33</v>
      </c>
      <c r="S89" s="206">
        <v>7.7</v>
      </c>
      <c r="T89" s="206">
        <v>0</v>
      </c>
      <c r="U89" s="206">
        <v>20.63</v>
      </c>
      <c r="V89" s="206">
        <v>5.55</v>
      </c>
      <c r="W89" s="206">
        <v>10.039999999999999</v>
      </c>
      <c r="X89" s="206">
        <v>43.61</v>
      </c>
      <c r="Y89" s="206">
        <v>0</v>
      </c>
      <c r="Z89" s="206">
        <v>37.42</v>
      </c>
      <c r="AA89" s="206">
        <v>23.64</v>
      </c>
      <c r="AB89" s="206">
        <v>0</v>
      </c>
      <c r="AC89" s="206">
        <v>11.52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372.23</v>
      </c>
      <c r="M90" s="206">
        <v>26.77</v>
      </c>
      <c r="N90" s="206">
        <v>34.49</v>
      </c>
      <c r="O90" s="206">
        <v>0</v>
      </c>
      <c r="P90" s="206">
        <v>25.4</v>
      </c>
      <c r="Q90" s="206">
        <v>6.2</v>
      </c>
      <c r="R90" s="206">
        <v>12.33</v>
      </c>
      <c r="S90" s="206">
        <v>7.7</v>
      </c>
      <c r="T90" s="206">
        <v>0</v>
      </c>
      <c r="U90" s="206">
        <v>20.63</v>
      </c>
      <c r="V90" s="206">
        <v>5.55</v>
      </c>
      <c r="W90" s="206">
        <v>10.039999999999999</v>
      </c>
      <c r="X90" s="206">
        <v>43.61</v>
      </c>
      <c r="Y90" s="206">
        <v>0</v>
      </c>
      <c r="Z90" s="206">
        <v>37.42</v>
      </c>
      <c r="AA90" s="206">
        <v>23.64</v>
      </c>
      <c r="AB90" s="206">
        <v>0</v>
      </c>
      <c r="AC90" s="206">
        <v>11.52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372.23</v>
      </c>
      <c r="M91" s="206">
        <v>26.77</v>
      </c>
      <c r="N91" s="206">
        <v>34.49</v>
      </c>
      <c r="O91" s="206">
        <v>0</v>
      </c>
      <c r="P91" s="206">
        <v>25.4</v>
      </c>
      <c r="Q91" s="206">
        <v>6.2</v>
      </c>
      <c r="R91" s="206">
        <v>12.33</v>
      </c>
      <c r="S91" s="206">
        <v>7.7</v>
      </c>
      <c r="T91" s="206">
        <v>0</v>
      </c>
      <c r="U91" s="206">
        <v>20.63</v>
      </c>
      <c r="V91" s="206">
        <v>5.55</v>
      </c>
      <c r="W91" s="206">
        <v>10.039999999999999</v>
      </c>
      <c r="X91" s="206">
        <v>43.61</v>
      </c>
      <c r="Y91" s="206">
        <v>0</v>
      </c>
      <c r="Z91" s="206">
        <v>37.42</v>
      </c>
      <c r="AA91" s="206">
        <v>23.64</v>
      </c>
      <c r="AB91" s="206">
        <v>0</v>
      </c>
      <c r="AC91" s="206">
        <v>11.52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50.18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372.23</v>
      </c>
      <c r="M92" s="206">
        <v>26.77</v>
      </c>
      <c r="N92" s="206">
        <v>34.49</v>
      </c>
      <c r="O92" s="206">
        <v>0</v>
      </c>
      <c r="P92" s="206">
        <v>25.4</v>
      </c>
      <c r="Q92" s="206">
        <v>6.2</v>
      </c>
      <c r="R92" s="206">
        <v>12.33</v>
      </c>
      <c r="S92" s="206">
        <v>7.7</v>
      </c>
      <c r="T92" s="206">
        <v>0</v>
      </c>
      <c r="U92" s="206">
        <v>20.63</v>
      </c>
      <c r="V92" s="206">
        <v>5.55</v>
      </c>
      <c r="W92" s="206">
        <v>10.039999999999999</v>
      </c>
      <c r="X92" s="206">
        <v>43.61</v>
      </c>
      <c r="Y92" s="206">
        <v>0</v>
      </c>
      <c r="Z92" s="206">
        <v>37.42</v>
      </c>
      <c r="AA92" s="206">
        <v>23.64</v>
      </c>
      <c r="AB92" s="206">
        <v>0</v>
      </c>
      <c r="AC92" s="206">
        <v>11.52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51.18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372.23</v>
      </c>
      <c r="M93" s="206">
        <v>26.77</v>
      </c>
      <c r="N93" s="206">
        <v>34.49</v>
      </c>
      <c r="O93" s="206">
        <v>0</v>
      </c>
      <c r="P93" s="206">
        <v>25.4</v>
      </c>
      <c r="Q93" s="206">
        <v>6.2</v>
      </c>
      <c r="R93" s="206">
        <v>12.33</v>
      </c>
      <c r="S93" s="206">
        <v>7.7</v>
      </c>
      <c r="T93" s="206">
        <v>0</v>
      </c>
      <c r="U93" s="206">
        <v>20.63</v>
      </c>
      <c r="V93" s="206">
        <v>5.55</v>
      </c>
      <c r="W93" s="206">
        <v>10.039999999999999</v>
      </c>
      <c r="X93" s="206">
        <v>43.61</v>
      </c>
      <c r="Y93" s="206">
        <v>0</v>
      </c>
      <c r="Z93" s="206">
        <v>37.42</v>
      </c>
      <c r="AA93" s="206">
        <v>23.64</v>
      </c>
      <c r="AB93" s="206">
        <v>0</v>
      </c>
      <c r="AC93" s="206">
        <v>11.52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54.91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372.23</v>
      </c>
      <c r="M94" s="206">
        <v>26.77</v>
      </c>
      <c r="N94" s="206">
        <v>34.49</v>
      </c>
      <c r="O94" s="206">
        <v>0</v>
      </c>
      <c r="P94" s="206">
        <v>25.4</v>
      </c>
      <c r="Q94" s="206">
        <v>6.2</v>
      </c>
      <c r="R94" s="206">
        <v>12.33</v>
      </c>
      <c r="S94" s="206">
        <v>7.7</v>
      </c>
      <c r="T94" s="206">
        <v>0</v>
      </c>
      <c r="U94" s="206">
        <v>20.63</v>
      </c>
      <c r="V94" s="206">
        <v>5.55</v>
      </c>
      <c r="W94" s="206">
        <v>10.039999999999999</v>
      </c>
      <c r="X94" s="206">
        <v>43.61</v>
      </c>
      <c r="Y94" s="206">
        <v>0</v>
      </c>
      <c r="Z94" s="206">
        <v>37.42</v>
      </c>
      <c r="AA94" s="206">
        <v>23.64</v>
      </c>
      <c r="AB94" s="206">
        <v>0</v>
      </c>
      <c r="AC94" s="206">
        <v>11.52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54.91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372.23</v>
      </c>
      <c r="M95" s="206">
        <v>26.77</v>
      </c>
      <c r="N95" s="206">
        <v>34.49</v>
      </c>
      <c r="O95" s="206">
        <v>0</v>
      </c>
      <c r="P95" s="206">
        <v>25.4</v>
      </c>
      <c r="Q95" s="206">
        <v>6.2</v>
      </c>
      <c r="R95" s="206">
        <v>12.33</v>
      </c>
      <c r="S95" s="206">
        <v>7.7</v>
      </c>
      <c r="T95" s="206">
        <v>0</v>
      </c>
      <c r="U95" s="206">
        <v>20.63</v>
      </c>
      <c r="V95" s="206">
        <v>5.55</v>
      </c>
      <c r="W95" s="206">
        <v>10.039999999999999</v>
      </c>
      <c r="X95" s="206">
        <v>43.61</v>
      </c>
      <c r="Y95" s="206">
        <v>0</v>
      </c>
      <c r="Z95" s="206">
        <v>37.42</v>
      </c>
      <c r="AA95" s="206">
        <v>23.64</v>
      </c>
      <c r="AB95" s="206">
        <v>0</v>
      </c>
      <c r="AC95" s="206">
        <v>11.52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54.91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372.23</v>
      </c>
      <c r="M96" s="206">
        <v>26.77</v>
      </c>
      <c r="N96" s="206">
        <v>34.49</v>
      </c>
      <c r="O96" s="206">
        <v>0</v>
      </c>
      <c r="P96" s="206">
        <v>25.4</v>
      </c>
      <c r="Q96" s="206">
        <v>6.14</v>
      </c>
      <c r="R96" s="206">
        <v>12.33</v>
      </c>
      <c r="S96" s="206">
        <v>7.7</v>
      </c>
      <c r="T96" s="206">
        <v>0</v>
      </c>
      <c r="U96" s="206">
        <v>20.63</v>
      </c>
      <c r="V96" s="206">
        <v>5.55</v>
      </c>
      <c r="W96" s="206">
        <v>10.039999999999999</v>
      </c>
      <c r="X96" s="206">
        <v>43.61</v>
      </c>
      <c r="Y96" s="206">
        <v>0</v>
      </c>
      <c r="Z96" s="206">
        <v>37.42</v>
      </c>
      <c r="AA96" s="206">
        <v>23.64</v>
      </c>
      <c r="AB96" s="206">
        <v>0</v>
      </c>
      <c r="AC96" s="206">
        <v>11.52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54.91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372.23</v>
      </c>
      <c r="M97" s="206">
        <v>26.77</v>
      </c>
      <c r="N97" s="206">
        <v>34.49</v>
      </c>
      <c r="O97" s="206">
        <v>0</v>
      </c>
      <c r="P97" s="206">
        <v>25.4</v>
      </c>
      <c r="Q97" s="206">
        <v>6.14</v>
      </c>
      <c r="R97" s="206">
        <v>12.33</v>
      </c>
      <c r="S97" s="206">
        <v>7.7</v>
      </c>
      <c r="T97" s="206">
        <v>0</v>
      </c>
      <c r="U97" s="206">
        <v>20.63</v>
      </c>
      <c r="V97" s="206">
        <v>5.55</v>
      </c>
      <c r="W97" s="206">
        <v>10.039999999999999</v>
      </c>
      <c r="X97" s="206">
        <v>43.61</v>
      </c>
      <c r="Y97" s="206">
        <v>0</v>
      </c>
      <c r="Z97" s="206">
        <v>37.42</v>
      </c>
      <c r="AA97" s="206">
        <v>23.64</v>
      </c>
      <c r="AB97" s="206">
        <v>0</v>
      </c>
      <c r="AC97" s="206">
        <v>11.52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54.91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372.23</v>
      </c>
      <c r="M98" s="206">
        <v>26.77</v>
      </c>
      <c r="N98" s="206">
        <v>34.49</v>
      </c>
      <c r="O98" s="206">
        <v>0</v>
      </c>
      <c r="P98" s="206">
        <v>25.4</v>
      </c>
      <c r="Q98" s="206">
        <v>6.14</v>
      </c>
      <c r="R98" s="206">
        <v>12.33</v>
      </c>
      <c r="S98" s="206">
        <v>7.7</v>
      </c>
      <c r="T98" s="206">
        <v>0</v>
      </c>
      <c r="U98" s="206">
        <v>20.63</v>
      </c>
      <c r="V98" s="206">
        <v>5.55</v>
      </c>
      <c r="W98" s="206">
        <v>10.039999999999999</v>
      </c>
      <c r="X98" s="206">
        <v>43.61</v>
      </c>
      <c r="Y98" s="206">
        <v>0</v>
      </c>
      <c r="Z98" s="206">
        <v>37.42</v>
      </c>
      <c r="AA98" s="206">
        <v>23.64</v>
      </c>
      <c r="AB98" s="206">
        <v>0</v>
      </c>
      <c r="AC98" s="206">
        <v>11.52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54.91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0.1365974999999999</v>
      </c>
      <c r="L99">
        <f t="shared" si="0"/>
        <v>8.9334675000000008</v>
      </c>
      <c r="M99">
        <f t="shared" si="0"/>
        <v>0.64247999999999972</v>
      </c>
      <c r="N99">
        <f t="shared" si="0"/>
        <v>0.82775999999999805</v>
      </c>
      <c r="O99">
        <f t="shared" si="0"/>
        <v>0</v>
      </c>
      <c r="P99">
        <f t="shared" si="0"/>
        <v>0.54670750000000035</v>
      </c>
      <c r="Q99">
        <f t="shared" si="0"/>
        <v>0.15105750000000021</v>
      </c>
      <c r="R99">
        <f t="shared" si="0"/>
        <v>0.29592750000000012</v>
      </c>
      <c r="S99">
        <f t="shared" si="0"/>
        <v>0.1844075000000002</v>
      </c>
      <c r="T99">
        <f t="shared" si="0"/>
        <v>0</v>
      </c>
      <c r="U99">
        <f t="shared" si="0"/>
        <v>0.49512000000000128</v>
      </c>
      <c r="V99">
        <f t="shared" si="0"/>
        <v>0.13364000000000006</v>
      </c>
      <c r="W99">
        <f t="shared" si="0"/>
        <v>0.24486499999999964</v>
      </c>
      <c r="X99">
        <f t="shared" si="0"/>
        <v>1.0466400000000007</v>
      </c>
      <c r="Y99">
        <f t="shared" si="0"/>
        <v>0</v>
      </c>
      <c r="Z99">
        <f t="shared" si="0"/>
        <v>0.898115000000001</v>
      </c>
      <c r="AA99">
        <f t="shared" si="0"/>
        <v>0.56736000000000064</v>
      </c>
      <c r="AB99">
        <f t="shared" si="0"/>
        <v>0</v>
      </c>
      <c r="AC99">
        <f t="shared" si="0"/>
        <v>0.26416000000000001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1.52999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0.23529250000000013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1.26</v>
      </c>
      <c r="L3" s="206">
        <v>1.37</v>
      </c>
      <c r="M3" s="206">
        <v>2.27</v>
      </c>
      <c r="N3" s="206">
        <v>2.41</v>
      </c>
      <c r="O3" s="206">
        <v>1.34</v>
      </c>
      <c r="P3" s="206">
        <v>0</v>
      </c>
      <c r="Q3" s="206">
        <v>0.17</v>
      </c>
      <c r="R3" s="206">
        <v>0.42</v>
      </c>
      <c r="S3" s="206">
        <v>0.27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1.99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1.26</v>
      </c>
      <c r="L4" s="206">
        <v>1.37</v>
      </c>
      <c r="M4" s="206">
        <v>2.27</v>
      </c>
      <c r="N4" s="206">
        <v>2.41</v>
      </c>
      <c r="O4" s="206">
        <v>1.34</v>
      </c>
      <c r="P4" s="206">
        <v>0</v>
      </c>
      <c r="Q4" s="206">
        <v>0.16</v>
      </c>
      <c r="R4" s="206">
        <v>0.42</v>
      </c>
      <c r="S4" s="206">
        <v>0.26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1.99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1.26</v>
      </c>
      <c r="L5" s="206">
        <v>1.37</v>
      </c>
      <c r="M5" s="206">
        <v>2.27</v>
      </c>
      <c r="N5" s="206">
        <v>2.41</v>
      </c>
      <c r="O5" s="206">
        <v>1.34</v>
      </c>
      <c r="P5" s="206">
        <v>0</v>
      </c>
      <c r="Q5" s="206">
        <v>0.16</v>
      </c>
      <c r="R5" s="206">
        <v>0.51</v>
      </c>
      <c r="S5" s="206">
        <v>0.27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1.99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1.26</v>
      </c>
      <c r="L6" s="206">
        <v>1.37</v>
      </c>
      <c r="M6" s="206">
        <v>2.27</v>
      </c>
      <c r="N6" s="206">
        <v>2.41</v>
      </c>
      <c r="O6" s="206">
        <v>1.34</v>
      </c>
      <c r="P6" s="206">
        <v>0</v>
      </c>
      <c r="Q6" s="206">
        <v>0.16</v>
      </c>
      <c r="R6" s="206">
        <v>0.51</v>
      </c>
      <c r="S6" s="206">
        <v>0.27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1.99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1.26</v>
      </c>
      <c r="L7" s="206">
        <v>1.37</v>
      </c>
      <c r="M7" s="206">
        <v>2.27</v>
      </c>
      <c r="N7" s="206">
        <v>2.41</v>
      </c>
      <c r="O7" s="206">
        <v>1.34</v>
      </c>
      <c r="P7" s="206">
        <v>0</v>
      </c>
      <c r="Q7" s="206">
        <v>0.17</v>
      </c>
      <c r="R7" s="206">
        <v>0.53</v>
      </c>
      <c r="S7" s="206">
        <v>0.28000000000000003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1.99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1.26</v>
      </c>
      <c r="L8" s="206">
        <v>1.37</v>
      </c>
      <c r="M8" s="206">
        <v>2.27</v>
      </c>
      <c r="N8" s="206">
        <v>2.41</v>
      </c>
      <c r="O8" s="206">
        <v>1.34</v>
      </c>
      <c r="P8" s="206">
        <v>0</v>
      </c>
      <c r="Q8" s="206">
        <v>0.18</v>
      </c>
      <c r="R8" s="206">
        <v>0.53</v>
      </c>
      <c r="S8" s="206">
        <v>0.28000000000000003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1.99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1.26</v>
      </c>
      <c r="L9" s="206">
        <v>1.37</v>
      </c>
      <c r="M9" s="206">
        <v>2.27</v>
      </c>
      <c r="N9" s="206">
        <v>2.41</v>
      </c>
      <c r="O9" s="206">
        <v>1.34</v>
      </c>
      <c r="P9" s="206">
        <v>0</v>
      </c>
      <c r="Q9" s="206">
        <v>0.18</v>
      </c>
      <c r="R9" s="206">
        <v>0.53</v>
      </c>
      <c r="S9" s="206">
        <v>0.28000000000000003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1.99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1.26</v>
      </c>
      <c r="L10" s="206">
        <v>1.37</v>
      </c>
      <c r="M10" s="206">
        <v>2.27</v>
      </c>
      <c r="N10" s="206">
        <v>2.41</v>
      </c>
      <c r="O10" s="206">
        <v>1.34</v>
      </c>
      <c r="P10" s="206">
        <v>0</v>
      </c>
      <c r="Q10" s="206">
        <v>0.18</v>
      </c>
      <c r="R10" s="206">
        <v>0.53</v>
      </c>
      <c r="S10" s="206">
        <v>0.28000000000000003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1.99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1.26</v>
      </c>
      <c r="L11" s="206">
        <v>1.37</v>
      </c>
      <c r="M11" s="206">
        <v>2.27</v>
      </c>
      <c r="N11" s="206">
        <v>2.41</v>
      </c>
      <c r="O11" s="206">
        <v>1.34</v>
      </c>
      <c r="P11" s="206">
        <v>0</v>
      </c>
      <c r="Q11" s="206">
        <v>0.18</v>
      </c>
      <c r="R11" s="206">
        <v>0.52</v>
      </c>
      <c r="S11" s="206">
        <v>0.27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1.99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1.26</v>
      </c>
      <c r="L12" s="206">
        <v>1.37</v>
      </c>
      <c r="M12" s="206">
        <v>2.27</v>
      </c>
      <c r="N12" s="206">
        <v>2.41</v>
      </c>
      <c r="O12" s="206">
        <v>1.34</v>
      </c>
      <c r="P12" s="206">
        <v>0</v>
      </c>
      <c r="Q12" s="206">
        <v>0.18</v>
      </c>
      <c r="R12" s="206">
        <v>0.52</v>
      </c>
      <c r="S12" s="206">
        <v>0.27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1.99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1.26</v>
      </c>
      <c r="L13" s="206">
        <v>1.37</v>
      </c>
      <c r="M13" s="206">
        <v>2.27</v>
      </c>
      <c r="N13" s="206">
        <v>2.41</v>
      </c>
      <c r="O13" s="206">
        <v>1.34</v>
      </c>
      <c r="P13" s="206">
        <v>0</v>
      </c>
      <c r="Q13" s="206">
        <v>0.18</v>
      </c>
      <c r="R13" s="206">
        <v>0.52</v>
      </c>
      <c r="S13" s="206">
        <v>0.27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1.85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1.26</v>
      </c>
      <c r="L14" s="206">
        <v>1.37</v>
      </c>
      <c r="M14" s="206">
        <v>2.27</v>
      </c>
      <c r="N14" s="206">
        <v>2.41</v>
      </c>
      <c r="O14" s="206">
        <v>1.34</v>
      </c>
      <c r="P14" s="206">
        <v>0</v>
      </c>
      <c r="Q14" s="206">
        <v>0.18</v>
      </c>
      <c r="R14" s="206">
        <v>0.53</v>
      </c>
      <c r="S14" s="206">
        <v>0.28000000000000003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1.85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1.26</v>
      </c>
      <c r="L15" s="206">
        <v>1.37</v>
      </c>
      <c r="M15" s="206">
        <v>2.27</v>
      </c>
      <c r="N15" s="206">
        <v>2.41</v>
      </c>
      <c r="O15" s="206">
        <v>1.34</v>
      </c>
      <c r="P15" s="206">
        <v>0</v>
      </c>
      <c r="Q15" s="206">
        <v>0.18</v>
      </c>
      <c r="R15" s="206">
        <v>0.52</v>
      </c>
      <c r="S15" s="206">
        <v>0.27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1.99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1.26</v>
      </c>
      <c r="L16" s="206">
        <v>1.37</v>
      </c>
      <c r="M16" s="206">
        <v>2.27</v>
      </c>
      <c r="N16" s="206">
        <v>2.41</v>
      </c>
      <c r="O16" s="206">
        <v>1.34</v>
      </c>
      <c r="P16" s="206">
        <v>0</v>
      </c>
      <c r="Q16" s="206">
        <v>0.18</v>
      </c>
      <c r="R16" s="206">
        <v>0.52</v>
      </c>
      <c r="S16" s="206">
        <v>0.27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1.99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1.26</v>
      </c>
      <c r="L17" s="206">
        <v>1.37</v>
      </c>
      <c r="M17" s="206">
        <v>2.27</v>
      </c>
      <c r="N17" s="206">
        <v>2.41</v>
      </c>
      <c r="O17" s="206">
        <v>1.34</v>
      </c>
      <c r="P17" s="206">
        <v>0</v>
      </c>
      <c r="Q17" s="206">
        <v>0.18</v>
      </c>
      <c r="R17" s="206">
        <v>0.5</v>
      </c>
      <c r="S17" s="206">
        <v>0.26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1.99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1.26</v>
      </c>
      <c r="L18" s="206">
        <v>1.37</v>
      </c>
      <c r="M18" s="206">
        <v>2.27</v>
      </c>
      <c r="N18" s="206">
        <v>2.41</v>
      </c>
      <c r="O18" s="206">
        <v>1.34</v>
      </c>
      <c r="P18" s="206">
        <v>0</v>
      </c>
      <c r="Q18" s="206">
        <v>0.18</v>
      </c>
      <c r="R18" s="206">
        <v>0.5</v>
      </c>
      <c r="S18" s="206">
        <v>0.26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1.99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1.26</v>
      </c>
      <c r="L19" s="206">
        <v>1.37</v>
      </c>
      <c r="M19" s="206">
        <v>2.27</v>
      </c>
      <c r="N19" s="206">
        <v>2.41</v>
      </c>
      <c r="O19" s="206">
        <v>1.34</v>
      </c>
      <c r="P19" s="206">
        <v>0</v>
      </c>
      <c r="Q19" s="206">
        <v>0.18</v>
      </c>
      <c r="R19" s="206">
        <v>0.5</v>
      </c>
      <c r="S19" s="206">
        <v>0.26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1.99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1.26</v>
      </c>
      <c r="L20" s="206">
        <v>1.37</v>
      </c>
      <c r="M20" s="206">
        <v>2.27</v>
      </c>
      <c r="N20" s="206">
        <v>2.41</v>
      </c>
      <c r="O20" s="206">
        <v>1.34</v>
      </c>
      <c r="P20" s="206">
        <v>0</v>
      </c>
      <c r="Q20" s="206">
        <v>0.18</v>
      </c>
      <c r="R20" s="206">
        <v>0.51</v>
      </c>
      <c r="S20" s="206">
        <v>0.27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1.99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1.26</v>
      </c>
      <c r="L21" s="206">
        <v>1.37</v>
      </c>
      <c r="M21" s="206">
        <v>2.27</v>
      </c>
      <c r="N21" s="206">
        <v>2.41</v>
      </c>
      <c r="O21" s="206">
        <v>1.34</v>
      </c>
      <c r="P21" s="206">
        <v>0</v>
      </c>
      <c r="Q21" s="206">
        <v>0.18</v>
      </c>
      <c r="R21" s="206">
        <v>0.51</v>
      </c>
      <c r="S21" s="206">
        <v>0.27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1.99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1.26</v>
      </c>
      <c r="L22" s="206">
        <v>1.37</v>
      </c>
      <c r="M22" s="206">
        <v>2.27</v>
      </c>
      <c r="N22" s="206">
        <v>2.41</v>
      </c>
      <c r="O22" s="206">
        <v>1.34</v>
      </c>
      <c r="P22" s="206">
        <v>0</v>
      </c>
      <c r="Q22" s="206">
        <v>0.18</v>
      </c>
      <c r="R22" s="206">
        <v>0.5</v>
      </c>
      <c r="S22" s="206">
        <v>0.27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1.99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1.25</v>
      </c>
      <c r="L23" s="206">
        <v>1.37</v>
      </c>
      <c r="M23" s="206">
        <v>2.27</v>
      </c>
      <c r="N23" s="206">
        <v>2.41</v>
      </c>
      <c r="O23" s="206">
        <v>1.34</v>
      </c>
      <c r="P23" s="206">
        <v>0</v>
      </c>
      <c r="Q23" s="206">
        <v>0.18</v>
      </c>
      <c r="R23" s="206">
        <v>0.41</v>
      </c>
      <c r="S23" s="206">
        <v>0.25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1.99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1.25</v>
      </c>
      <c r="L24" s="206">
        <v>1.37</v>
      </c>
      <c r="M24" s="206">
        <v>2.27</v>
      </c>
      <c r="N24" s="206">
        <v>2.41</v>
      </c>
      <c r="O24" s="206">
        <v>1.34</v>
      </c>
      <c r="P24" s="206">
        <v>0</v>
      </c>
      <c r="Q24" s="206">
        <v>0.18</v>
      </c>
      <c r="R24" s="206">
        <v>0.41</v>
      </c>
      <c r="S24" s="206">
        <v>0.25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1.99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1.37</v>
      </c>
      <c r="M25" s="206">
        <v>2.27</v>
      </c>
      <c r="N25" s="206">
        <v>2.41</v>
      </c>
      <c r="O25" s="206">
        <v>1.34</v>
      </c>
      <c r="P25" s="206">
        <v>0</v>
      </c>
      <c r="Q25" s="206">
        <v>0.18</v>
      </c>
      <c r="R25" s="206">
        <v>0</v>
      </c>
      <c r="S25" s="206">
        <v>0.2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1.99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1.37</v>
      </c>
      <c r="M26" s="206">
        <v>2.27</v>
      </c>
      <c r="N26" s="206">
        <v>2.41</v>
      </c>
      <c r="O26" s="206">
        <v>1.34</v>
      </c>
      <c r="P26" s="206">
        <v>0</v>
      </c>
      <c r="Q26" s="206">
        <v>0.18</v>
      </c>
      <c r="R26" s="206">
        <v>0</v>
      </c>
      <c r="S26" s="206">
        <v>0.2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1.99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1.37</v>
      </c>
      <c r="M27" s="206">
        <v>2.27</v>
      </c>
      <c r="N27" s="206">
        <v>2.41</v>
      </c>
      <c r="O27" s="206">
        <v>1.34</v>
      </c>
      <c r="P27" s="206">
        <v>0</v>
      </c>
      <c r="Q27" s="206">
        <v>0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1.99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1.37</v>
      </c>
      <c r="M28" s="206">
        <v>2.27</v>
      </c>
      <c r="N28" s="206">
        <v>2.41</v>
      </c>
      <c r="O28" s="206">
        <v>1.34</v>
      </c>
      <c r="P28" s="206">
        <v>0</v>
      </c>
      <c r="Q28" s="206">
        <v>0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1.99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1.37</v>
      </c>
      <c r="M29" s="206">
        <v>2.27</v>
      </c>
      <c r="N29" s="206">
        <v>2.41</v>
      </c>
      <c r="O29" s="206">
        <v>1.34</v>
      </c>
      <c r="P29" s="206">
        <v>0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1.99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1.37</v>
      </c>
      <c r="M30" s="206">
        <v>2.27</v>
      </c>
      <c r="N30" s="206">
        <v>2.41</v>
      </c>
      <c r="O30" s="206">
        <v>1.34</v>
      </c>
      <c r="P30" s="206">
        <v>0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1.99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1.37</v>
      </c>
      <c r="M31" s="206">
        <v>2.27</v>
      </c>
      <c r="N31" s="206">
        <v>2.41</v>
      </c>
      <c r="O31" s="206">
        <v>1.34</v>
      </c>
      <c r="P31" s="206">
        <v>0</v>
      </c>
      <c r="Q31" s="206">
        <v>0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1.31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1.37</v>
      </c>
      <c r="M32" s="206">
        <v>2.27</v>
      </c>
      <c r="N32" s="206">
        <v>2.41</v>
      </c>
      <c r="O32" s="206">
        <v>1.34</v>
      </c>
      <c r="P32" s="206">
        <v>0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1.31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1.37</v>
      </c>
      <c r="M33" s="206">
        <v>2.27</v>
      </c>
      <c r="N33" s="206">
        <v>2.41</v>
      </c>
      <c r="O33" s="206">
        <v>1.34</v>
      </c>
      <c r="P33" s="206">
        <v>0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1.27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1.37</v>
      </c>
      <c r="M34" s="206">
        <v>2.27</v>
      </c>
      <c r="N34" s="206">
        <v>2.41</v>
      </c>
      <c r="O34" s="206">
        <v>1.34</v>
      </c>
      <c r="P34" s="206">
        <v>0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1.27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1.37</v>
      </c>
      <c r="M35" s="206">
        <v>2.27</v>
      </c>
      <c r="N35" s="206">
        <v>2.41</v>
      </c>
      <c r="O35" s="206">
        <v>1.34</v>
      </c>
      <c r="P35" s="206">
        <v>0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1.27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1.37</v>
      </c>
      <c r="M36" s="206">
        <v>2.27</v>
      </c>
      <c r="N36" s="206">
        <v>2.41</v>
      </c>
      <c r="O36" s="206">
        <v>1.34</v>
      </c>
      <c r="P36" s="206">
        <v>0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1.27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1.37</v>
      </c>
      <c r="M37" s="206">
        <v>2.27</v>
      </c>
      <c r="N37" s="206">
        <v>2.41</v>
      </c>
      <c r="O37" s="206">
        <v>1.34</v>
      </c>
      <c r="P37" s="206">
        <v>0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1.93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1.37</v>
      </c>
      <c r="M38" s="206">
        <v>2.27</v>
      </c>
      <c r="N38" s="206">
        <v>2.41</v>
      </c>
      <c r="O38" s="206">
        <v>1.34</v>
      </c>
      <c r="P38" s="206">
        <v>0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1.93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1.37</v>
      </c>
      <c r="M39" s="206">
        <v>2.27</v>
      </c>
      <c r="N39" s="206">
        <v>2.41</v>
      </c>
      <c r="O39" s="206">
        <v>1.34</v>
      </c>
      <c r="P39" s="206">
        <v>0</v>
      </c>
      <c r="Q39" s="206">
        <v>0</v>
      </c>
      <c r="R39" s="206">
        <v>0</v>
      </c>
      <c r="S39" s="206">
        <v>0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1.99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1.37</v>
      </c>
      <c r="M40" s="206">
        <v>2.27</v>
      </c>
      <c r="N40" s="206">
        <v>2.41</v>
      </c>
      <c r="O40" s="206">
        <v>1.34</v>
      </c>
      <c r="P40" s="206">
        <v>0</v>
      </c>
      <c r="Q40" s="206">
        <v>0</v>
      </c>
      <c r="R40" s="206">
        <v>0</v>
      </c>
      <c r="S40" s="206">
        <v>0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1.99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1.37</v>
      </c>
      <c r="M41" s="206">
        <v>2.27</v>
      </c>
      <c r="N41" s="206">
        <v>2.41</v>
      </c>
      <c r="O41" s="206">
        <v>1.34</v>
      </c>
      <c r="P41" s="206">
        <v>0</v>
      </c>
      <c r="Q41" s="206">
        <v>0</v>
      </c>
      <c r="R41" s="206">
        <v>0</v>
      </c>
      <c r="S41" s="206">
        <v>0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1.99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1.37</v>
      </c>
      <c r="M42" s="206">
        <v>2.27</v>
      </c>
      <c r="N42" s="206">
        <v>2.41</v>
      </c>
      <c r="O42" s="206">
        <v>1.34</v>
      </c>
      <c r="P42" s="206">
        <v>0</v>
      </c>
      <c r="Q42" s="206">
        <v>0</v>
      </c>
      <c r="R42" s="206">
        <v>0</v>
      </c>
      <c r="S42" s="206">
        <v>0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1.99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1.37</v>
      </c>
      <c r="M43" s="206">
        <v>2.27</v>
      </c>
      <c r="N43" s="206">
        <v>2.41</v>
      </c>
      <c r="O43" s="206">
        <v>1.34</v>
      </c>
      <c r="P43" s="206">
        <v>0</v>
      </c>
      <c r="Q43" s="206">
        <v>0</v>
      </c>
      <c r="R43" s="206">
        <v>0</v>
      </c>
      <c r="S43" s="206">
        <v>0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1.99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1.37</v>
      </c>
      <c r="M44" s="206">
        <v>2.27</v>
      </c>
      <c r="N44" s="206">
        <v>2.41</v>
      </c>
      <c r="O44" s="206">
        <v>1.34</v>
      </c>
      <c r="P44" s="206">
        <v>0</v>
      </c>
      <c r="Q44" s="206">
        <v>0</v>
      </c>
      <c r="R44" s="206">
        <v>0</v>
      </c>
      <c r="S44" s="206">
        <v>0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1.99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1.37</v>
      </c>
      <c r="M45" s="206">
        <v>2.27</v>
      </c>
      <c r="N45" s="206">
        <v>2.41</v>
      </c>
      <c r="O45" s="206">
        <v>1.34</v>
      </c>
      <c r="P45" s="206">
        <v>0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1.99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1.37</v>
      </c>
      <c r="M46" s="206">
        <v>2.27</v>
      </c>
      <c r="N46" s="206">
        <v>2.41</v>
      </c>
      <c r="O46" s="206">
        <v>1.34</v>
      </c>
      <c r="P46" s="206">
        <v>0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1.99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1.37</v>
      </c>
      <c r="M47" s="206">
        <v>2.27</v>
      </c>
      <c r="N47" s="206">
        <v>2.41</v>
      </c>
      <c r="O47" s="206">
        <v>1.34</v>
      </c>
      <c r="P47" s="206">
        <v>0</v>
      </c>
      <c r="Q47" s="206">
        <v>0</v>
      </c>
      <c r="R47" s="206">
        <v>0</v>
      </c>
      <c r="S47" s="206">
        <v>0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1.99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1.37</v>
      </c>
      <c r="M48" s="206">
        <v>2.27</v>
      </c>
      <c r="N48" s="206">
        <v>2.41</v>
      </c>
      <c r="O48" s="206">
        <v>1.34</v>
      </c>
      <c r="P48" s="206">
        <v>0</v>
      </c>
      <c r="Q48" s="206">
        <v>0</v>
      </c>
      <c r="R48" s="206">
        <v>0</v>
      </c>
      <c r="S48" s="206">
        <v>0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1.99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1.37</v>
      </c>
      <c r="M49" s="206">
        <v>2.27</v>
      </c>
      <c r="N49" s="206">
        <v>2.41</v>
      </c>
      <c r="O49" s="206">
        <v>1.34</v>
      </c>
      <c r="P49" s="206">
        <v>0</v>
      </c>
      <c r="Q49" s="206">
        <v>0</v>
      </c>
      <c r="R49" s="206">
        <v>0</v>
      </c>
      <c r="S49" s="206">
        <v>0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1.99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1.37</v>
      </c>
      <c r="M50" s="206">
        <v>2.27</v>
      </c>
      <c r="N50" s="206">
        <v>2.41</v>
      </c>
      <c r="O50" s="206">
        <v>1.34</v>
      </c>
      <c r="P50" s="206">
        <v>0</v>
      </c>
      <c r="Q50" s="206">
        <v>0</v>
      </c>
      <c r="R50" s="206">
        <v>0</v>
      </c>
      <c r="S50" s="206">
        <v>0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1.99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1.37</v>
      </c>
      <c r="M51" s="206">
        <v>2.27</v>
      </c>
      <c r="N51" s="206">
        <v>2.41</v>
      </c>
      <c r="O51" s="206">
        <v>1.34</v>
      </c>
      <c r="P51" s="206">
        <v>0</v>
      </c>
      <c r="Q51" s="206">
        <v>0</v>
      </c>
      <c r="R51" s="206">
        <v>0</v>
      </c>
      <c r="S51" s="206">
        <v>0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1.99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1.37</v>
      </c>
      <c r="M52" s="206">
        <v>2.27</v>
      </c>
      <c r="N52" s="206">
        <v>2.41</v>
      </c>
      <c r="O52" s="206">
        <v>1.34</v>
      </c>
      <c r="P52" s="206">
        <v>0</v>
      </c>
      <c r="Q52" s="206">
        <v>0</v>
      </c>
      <c r="R52" s="206">
        <v>0</v>
      </c>
      <c r="S52" s="206">
        <v>0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1.99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1.37</v>
      </c>
      <c r="M53" s="206">
        <v>2.27</v>
      </c>
      <c r="N53" s="206">
        <v>2.41</v>
      </c>
      <c r="O53" s="206">
        <v>1.34</v>
      </c>
      <c r="P53" s="206">
        <v>0</v>
      </c>
      <c r="Q53" s="206">
        <v>0</v>
      </c>
      <c r="R53" s="206">
        <v>0</v>
      </c>
      <c r="S53" s="206">
        <v>0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1.99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1.37</v>
      </c>
      <c r="M54" s="206">
        <v>2.27</v>
      </c>
      <c r="N54" s="206">
        <v>2.41</v>
      </c>
      <c r="O54" s="206">
        <v>1.34</v>
      </c>
      <c r="P54" s="206">
        <v>0</v>
      </c>
      <c r="Q54" s="206">
        <v>0</v>
      </c>
      <c r="R54" s="206">
        <v>0</v>
      </c>
      <c r="S54" s="206">
        <v>0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1.99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1.62</v>
      </c>
      <c r="L55" s="206">
        <v>1.37</v>
      </c>
      <c r="M55" s="206">
        <v>2.27</v>
      </c>
      <c r="N55" s="206">
        <v>2.41</v>
      </c>
      <c r="O55" s="206">
        <v>1.34</v>
      </c>
      <c r="P55" s="206">
        <v>0</v>
      </c>
      <c r="Q55" s="206">
        <v>0</v>
      </c>
      <c r="R55" s="206">
        <v>0</v>
      </c>
      <c r="S55" s="206">
        <v>0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1.99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18.690000000000001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1.37</v>
      </c>
      <c r="M56" s="206">
        <v>2.27</v>
      </c>
      <c r="N56" s="206">
        <v>2.41</v>
      </c>
      <c r="O56" s="206">
        <v>1.34</v>
      </c>
      <c r="P56" s="206">
        <v>0</v>
      </c>
      <c r="Q56" s="206">
        <v>0</v>
      </c>
      <c r="R56" s="206">
        <v>0</v>
      </c>
      <c r="S56" s="206">
        <v>0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1.99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18.690000000000001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1.37</v>
      </c>
      <c r="M57" s="206">
        <v>2.27</v>
      </c>
      <c r="N57" s="206">
        <v>2.41</v>
      </c>
      <c r="O57" s="206">
        <v>1.34</v>
      </c>
      <c r="P57" s="206">
        <v>0</v>
      </c>
      <c r="Q57" s="206">
        <v>0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1.99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18.690000000000001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1.37</v>
      </c>
      <c r="M58" s="206">
        <v>2.27</v>
      </c>
      <c r="N58" s="206">
        <v>2.41</v>
      </c>
      <c r="O58" s="206">
        <v>1.34</v>
      </c>
      <c r="P58" s="206">
        <v>0</v>
      </c>
      <c r="Q58" s="206">
        <v>0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1.99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18.690000000000001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1.37</v>
      </c>
      <c r="M59" s="206">
        <v>2.27</v>
      </c>
      <c r="N59" s="206">
        <v>2.41</v>
      </c>
      <c r="O59" s="206">
        <v>1.34</v>
      </c>
      <c r="P59" s="206">
        <v>0</v>
      </c>
      <c r="Q59" s="206">
        <v>0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1.93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19.64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1.37</v>
      </c>
      <c r="M60" s="206">
        <v>2.27</v>
      </c>
      <c r="N60" s="206">
        <v>2.41</v>
      </c>
      <c r="O60" s="206">
        <v>1.34</v>
      </c>
      <c r="P60" s="206">
        <v>0</v>
      </c>
      <c r="Q60" s="206">
        <v>0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1.93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19.64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1.37</v>
      </c>
      <c r="M61" s="206">
        <v>2.27</v>
      </c>
      <c r="N61" s="206">
        <v>2.41</v>
      </c>
      <c r="O61" s="206">
        <v>1.34</v>
      </c>
      <c r="P61" s="206">
        <v>0</v>
      </c>
      <c r="Q61" s="206">
        <v>0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1.93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19.22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1.37</v>
      </c>
      <c r="M62" s="206">
        <v>2.27</v>
      </c>
      <c r="N62" s="206">
        <v>2.41</v>
      </c>
      <c r="O62" s="206">
        <v>1.34</v>
      </c>
      <c r="P62" s="206">
        <v>0</v>
      </c>
      <c r="Q62" s="206">
        <v>0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1.93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19.22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1.37</v>
      </c>
      <c r="M63" s="206">
        <v>2.27</v>
      </c>
      <c r="N63" s="206">
        <v>2.41</v>
      </c>
      <c r="O63" s="206">
        <v>1.34</v>
      </c>
      <c r="P63" s="206">
        <v>0</v>
      </c>
      <c r="Q63" s="206">
        <v>0</v>
      </c>
      <c r="R63" s="206">
        <v>0</v>
      </c>
      <c r="S63" s="206">
        <v>0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1.93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19.22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1.37</v>
      </c>
      <c r="M64" s="206">
        <v>2.27</v>
      </c>
      <c r="N64" s="206">
        <v>2.41</v>
      </c>
      <c r="O64" s="206">
        <v>1.34</v>
      </c>
      <c r="P64" s="206">
        <v>0</v>
      </c>
      <c r="Q64" s="206">
        <v>0</v>
      </c>
      <c r="R64" s="206">
        <v>0</v>
      </c>
      <c r="S64" s="206">
        <v>0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1.93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19.22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1.37</v>
      </c>
      <c r="M65" s="206">
        <v>2.27</v>
      </c>
      <c r="N65" s="206">
        <v>2.41</v>
      </c>
      <c r="O65" s="206">
        <v>1.34</v>
      </c>
      <c r="P65" s="206">
        <v>0</v>
      </c>
      <c r="Q65" s="206">
        <v>0</v>
      </c>
      <c r="R65" s="206">
        <v>0</v>
      </c>
      <c r="S65" s="206">
        <v>0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1.94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19.04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1.37</v>
      </c>
      <c r="M66" s="206">
        <v>2.27</v>
      </c>
      <c r="N66" s="206">
        <v>2.41</v>
      </c>
      <c r="O66" s="206">
        <v>1.34</v>
      </c>
      <c r="P66" s="206">
        <v>0</v>
      </c>
      <c r="Q66" s="206">
        <v>0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1.96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19.04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1.37</v>
      </c>
      <c r="M67" s="206">
        <v>2.27</v>
      </c>
      <c r="N67" s="206">
        <v>2.41</v>
      </c>
      <c r="O67" s="206">
        <v>1.34</v>
      </c>
      <c r="P67" s="206">
        <v>0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1.96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19.04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1.37</v>
      </c>
      <c r="M68" s="206">
        <v>2.27</v>
      </c>
      <c r="N68" s="206">
        <v>2.41</v>
      </c>
      <c r="O68" s="206">
        <v>1.34</v>
      </c>
      <c r="P68" s="206">
        <v>0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1.96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19.04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1.37</v>
      </c>
      <c r="M69" s="206">
        <v>2.27</v>
      </c>
      <c r="N69" s="206">
        <v>2.41</v>
      </c>
      <c r="O69" s="206">
        <v>1.34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1.28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18.329999999999998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1.37</v>
      </c>
      <c r="M70" s="206">
        <v>2.27</v>
      </c>
      <c r="N70" s="206">
        <v>2.41</v>
      </c>
      <c r="O70" s="206">
        <v>1.34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1.28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18.12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1.37</v>
      </c>
      <c r="M71" s="206">
        <v>2.27</v>
      </c>
      <c r="N71" s="206">
        <v>2.41</v>
      </c>
      <c r="O71" s="206">
        <v>1.34</v>
      </c>
      <c r="P71" s="206">
        <v>0</v>
      </c>
      <c r="Q71" s="206">
        <v>0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1.96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1.37</v>
      </c>
      <c r="M72" s="206">
        <v>2.27</v>
      </c>
      <c r="N72" s="206">
        <v>2.41</v>
      </c>
      <c r="O72" s="206">
        <v>1.34</v>
      </c>
      <c r="P72" s="206">
        <v>0</v>
      </c>
      <c r="Q72" s="206">
        <v>0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1.96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1.37</v>
      </c>
      <c r="M73" s="206">
        <v>2.27</v>
      </c>
      <c r="N73" s="206">
        <v>2.41</v>
      </c>
      <c r="O73" s="206">
        <v>1.34</v>
      </c>
      <c r="P73" s="206">
        <v>0</v>
      </c>
      <c r="Q73" s="206">
        <v>0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1.93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1.37</v>
      </c>
      <c r="M74" s="206">
        <v>2.27</v>
      </c>
      <c r="N74" s="206">
        <v>2.41</v>
      </c>
      <c r="O74" s="206">
        <v>1.34</v>
      </c>
      <c r="P74" s="206">
        <v>0</v>
      </c>
      <c r="Q74" s="206">
        <v>0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1.93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1.37</v>
      </c>
      <c r="M75" s="206">
        <v>2.27</v>
      </c>
      <c r="N75" s="206">
        <v>2.41</v>
      </c>
      <c r="O75" s="206">
        <v>1.34</v>
      </c>
      <c r="P75" s="206">
        <v>0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1.17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1.37</v>
      </c>
      <c r="M76" s="206">
        <v>2.27</v>
      </c>
      <c r="N76" s="206">
        <v>2.41</v>
      </c>
      <c r="O76" s="206">
        <v>1.34</v>
      </c>
      <c r="P76" s="206">
        <v>0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1.17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1.37</v>
      </c>
      <c r="M77" s="206">
        <v>2.27</v>
      </c>
      <c r="N77" s="206">
        <v>2.41</v>
      </c>
      <c r="O77" s="206">
        <v>1.34</v>
      </c>
      <c r="P77" s="206">
        <v>0</v>
      </c>
      <c r="Q77" s="206">
        <v>0</v>
      </c>
      <c r="R77" s="206">
        <v>0</v>
      </c>
      <c r="S77" s="206">
        <v>0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1.93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1.37</v>
      </c>
      <c r="M78" s="206">
        <v>2.27</v>
      </c>
      <c r="N78" s="206">
        <v>2.41</v>
      </c>
      <c r="O78" s="206">
        <v>1.34</v>
      </c>
      <c r="P78" s="206">
        <v>0</v>
      </c>
      <c r="Q78" s="206">
        <v>0</v>
      </c>
      <c r="R78" s="206">
        <v>0</v>
      </c>
      <c r="S78" s="206">
        <v>0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1.93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1.37</v>
      </c>
      <c r="M79" s="206">
        <v>2.27</v>
      </c>
      <c r="N79" s="206">
        <v>2.41</v>
      </c>
      <c r="O79" s="206">
        <v>1.34</v>
      </c>
      <c r="P79" s="206">
        <v>0</v>
      </c>
      <c r="Q79" s="206">
        <v>0</v>
      </c>
      <c r="R79" s="206">
        <v>0</v>
      </c>
      <c r="S79" s="206">
        <v>0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1.93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1.37</v>
      </c>
      <c r="M80" s="206">
        <v>2.27</v>
      </c>
      <c r="N80" s="206">
        <v>2.41</v>
      </c>
      <c r="O80" s="206">
        <v>1.34</v>
      </c>
      <c r="P80" s="206">
        <v>0</v>
      </c>
      <c r="Q80" s="206">
        <v>0</v>
      </c>
      <c r="R80" s="206">
        <v>0</v>
      </c>
      <c r="S80" s="206">
        <v>0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1.93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1.37</v>
      </c>
      <c r="M81" s="206">
        <v>2.27</v>
      </c>
      <c r="N81" s="206">
        <v>2.41</v>
      </c>
      <c r="O81" s="206">
        <v>1.34</v>
      </c>
      <c r="P81" s="206">
        <v>0</v>
      </c>
      <c r="Q81" s="206">
        <v>0</v>
      </c>
      <c r="R81" s="206">
        <v>0</v>
      </c>
      <c r="S81" s="206">
        <v>0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1.93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1.37</v>
      </c>
      <c r="M82" s="206">
        <v>2.27</v>
      </c>
      <c r="N82" s="206">
        <v>2.41</v>
      </c>
      <c r="O82" s="206">
        <v>1.34</v>
      </c>
      <c r="P82" s="206">
        <v>0</v>
      </c>
      <c r="Q82" s="206">
        <v>0</v>
      </c>
      <c r="R82" s="206">
        <v>0</v>
      </c>
      <c r="S82" s="206">
        <v>0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1.93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1.37</v>
      </c>
      <c r="M83" s="206">
        <v>2.27</v>
      </c>
      <c r="N83" s="206">
        <v>2.41</v>
      </c>
      <c r="O83" s="206">
        <v>1.34</v>
      </c>
      <c r="P83" s="206">
        <v>0</v>
      </c>
      <c r="Q83" s="206">
        <v>0</v>
      </c>
      <c r="R83" s="206">
        <v>0</v>
      </c>
      <c r="S83" s="206">
        <v>0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1.93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1.37</v>
      </c>
      <c r="M84" s="206">
        <v>2.27</v>
      </c>
      <c r="N84" s="206">
        <v>2.41</v>
      </c>
      <c r="O84" s="206">
        <v>1.34</v>
      </c>
      <c r="P84" s="206">
        <v>0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1.93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1.37</v>
      </c>
      <c r="M85" s="206">
        <v>2.27</v>
      </c>
      <c r="N85" s="206">
        <v>2.41</v>
      </c>
      <c r="O85" s="206">
        <v>1.34</v>
      </c>
      <c r="P85" s="206">
        <v>0</v>
      </c>
      <c r="Q85" s="206">
        <v>0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1.93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1.37</v>
      </c>
      <c r="M86" s="206">
        <v>2.27</v>
      </c>
      <c r="N86" s="206">
        <v>2.41</v>
      </c>
      <c r="O86" s="206">
        <v>1.34</v>
      </c>
      <c r="P86" s="206">
        <v>0</v>
      </c>
      <c r="Q86" s="206">
        <v>0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1.93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1.37</v>
      </c>
      <c r="M87" s="206">
        <v>2.27</v>
      </c>
      <c r="N87" s="206">
        <v>2.41</v>
      </c>
      <c r="O87" s="206">
        <v>1.34</v>
      </c>
      <c r="P87" s="206">
        <v>0</v>
      </c>
      <c r="Q87" s="206">
        <v>0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1.99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1.37</v>
      </c>
      <c r="M88" s="206">
        <v>2.27</v>
      </c>
      <c r="N88" s="206">
        <v>2.41</v>
      </c>
      <c r="O88" s="206">
        <v>1.34</v>
      </c>
      <c r="P88" s="206">
        <v>0</v>
      </c>
      <c r="Q88" s="206">
        <v>0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1.99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1.37</v>
      </c>
      <c r="M89" s="206">
        <v>2.27</v>
      </c>
      <c r="N89" s="206">
        <v>2.41</v>
      </c>
      <c r="O89" s="206">
        <v>1.34</v>
      </c>
      <c r="P89" s="206">
        <v>0</v>
      </c>
      <c r="Q89" s="206">
        <v>0</v>
      </c>
      <c r="R89" s="206">
        <v>0</v>
      </c>
      <c r="S89" s="206">
        <v>0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1.99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1.37</v>
      </c>
      <c r="M90" s="206">
        <v>2.27</v>
      </c>
      <c r="N90" s="206">
        <v>2.41</v>
      </c>
      <c r="O90" s="206">
        <v>1.34</v>
      </c>
      <c r="P90" s="206">
        <v>0</v>
      </c>
      <c r="Q90" s="206">
        <v>0</v>
      </c>
      <c r="R90" s="206">
        <v>0</v>
      </c>
      <c r="S90" s="206">
        <v>0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1.99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1.37</v>
      </c>
      <c r="M91" s="206">
        <v>2.27</v>
      </c>
      <c r="N91" s="206">
        <v>2.41</v>
      </c>
      <c r="O91" s="206">
        <v>1.34</v>
      </c>
      <c r="P91" s="206">
        <v>0</v>
      </c>
      <c r="Q91" s="206">
        <v>0</v>
      </c>
      <c r="R91" s="206">
        <v>0</v>
      </c>
      <c r="S91" s="206">
        <v>0.17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1.99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1.37</v>
      </c>
      <c r="M92" s="206">
        <v>2.27</v>
      </c>
      <c r="N92" s="206">
        <v>2.41</v>
      </c>
      <c r="O92" s="206">
        <v>1.34</v>
      </c>
      <c r="P92" s="206">
        <v>0</v>
      </c>
      <c r="Q92" s="206">
        <v>0</v>
      </c>
      <c r="R92" s="206">
        <v>0</v>
      </c>
      <c r="S92" s="206">
        <v>0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1.99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1.37</v>
      </c>
      <c r="M93" s="206">
        <v>2.27</v>
      </c>
      <c r="N93" s="206">
        <v>2.41</v>
      </c>
      <c r="O93" s="206">
        <v>1.34</v>
      </c>
      <c r="P93" s="206">
        <v>0</v>
      </c>
      <c r="Q93" s="206">
        <v>0</v>
      </c>
      <c r="R93" s="206">
        <v>0</v>
      </c>
      <c r="S93" s="206">
        <v>0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1.99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18.43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1.37</v>
      </c>
      <c r="M94" s="206">
        <v>2.27</v>
      </c>
      <c r="N94" s="206">
        <v>2.41</v>
      </c>
      <c r="O94" s="206">
        <v>1.34</v>
      </c>
      <c r="P94" s="206">
        <v>0</v>
      </c>
      <c r="Q94" s="206">
        <v>0</v>
      </c>
      <c r="R94" s="206">
        <v>0</v>
      </c>
      <c r="S94" s="206">
        <v>0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1.99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18.43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1.37</v>
      </c>
      <c r="M95" s="206">
        <v>2.27</v>
      </c>
      <c r="N95" s="206">
        <v>2.41</v>
      </c>
      <c r="O95" s="206">
        <v>1.34</v>
      </c>
      <c r="P95" s="206">
        <v>0</v>
      </c>
      <c r="Q95" s="206">
        <v>0</v>
      </c>
      <c r="R95" s="206">
        <v>0</v>
      </c>
      <c r="S95" s="206">
        <v>0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1.99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18.43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1.37</v>
      </c>
      <c r="M96" s="206">
        <v>2.27</v>
      </c>
      <c r="N96" s="206">
        <v>2.41</v>
      </c>
      <c r="O96" s="206">
        <v>1.34</v>
      </c>
      <c r="P96" s="206">
        <v>0</v>
      </c>
      <c r="Q96" s="206">
        <v>0.18</v>
      </c>
      <c r="R96" s="206">
        <v>0</v>
      </c>
      <c r="S96" s="206">
        <v>0.16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1.99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18.43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1.37</v>
      </c>
      <c r="M97" s="206">
        <v>2.27</v>
      </c>
      <c r="N97" s="206">
        <v>2.41</v>
      </c>
      <c r="O97" s="206">
        <v>1.34</v>
      </c>
      <c r="P97" s="206">
        <v>0</v>
      </c>
      <c r="Q97" s="206">
        <v>0.18</v>
      </c>
      <c r="R97" s="206">
        <v>0</v>
      </c>
      <c r="S97" s="206">
        <v>0.16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1.99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18.43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1.37</v>
      </c>
      <c r="M98" s="206">
        <v>2.27</v>
      </c>
      <c r="N98" s="206">
        <v>2.41</v>
      </c>
      <c r="O98" s="206">
        <v>1.34</v>
      </c>
      <c r="P98" s="206">
        <v>0</v>
      </c>
      <c r="Q98" s="206">
        <v>0.18</v>
      </c>
      <c r="R98" s="206">
        <v>0</v>
      </c>
      <c r="S98" s="206">
        <v>0.16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1.99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18.43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7.3300000000000023E-3</v>
      </c>
      <c r="L99">
        <f t="shared" si="0"/>
        <v>3.2880000000000048E-2</v>
      </c>
      <c r="M99">
        <f t="shared" si="0"/>
        <v>5.4480000000000084E-2</v>
      </c>
      <c r="N99">
        <f t="shared" si="0"/>
        <v>5.7839999999999933E-2</v>
      </c>
      <c r="O99">
        <f t="shared" si="0"/>
        <v>3.2160000000000064E-2</v>
      </c>
      <c r="P99">
        <f t="shared" si="0"/>
        <v>0</v>
      </c>
      <c r="Q99">
        <f t="shared" si="0"/>
        <v>1.1950000000000001E-3</v>
      </c>
      <c r="R99">
        <f t="shared" si="0"/>
        <v>2.7374999999999999E-3</v>
      </c>
      <c r="S99">
        <f t="shared" si="0"/>
        <v>1.7399999999999998E-3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4.5515000000000035E-2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0.43652750000000012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5.82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5.82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5.82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5.82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5.82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5.82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5.82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5.82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5.82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5.82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5.82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5.82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5.82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5.82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5.82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5.82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5.82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5.82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5.82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5.82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5.82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5.82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5.82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5.82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5.82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5.82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5.82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5.82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5.82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5.82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5.82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5.82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5.82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5.82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5.82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5.82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5.82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5.82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5.82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5.82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5.82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5.82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5.82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5.82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5.82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5.82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5.82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5.82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5.82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5.82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5.82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5.82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5.82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5.82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5.82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5.82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5.82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5.82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5.82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5.82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5.82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5.82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5.82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5.82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5.82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5.82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6.82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8.82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8.82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10.82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10.82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11.82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11.82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12.82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13.82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13.82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13.82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13.82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13.82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13.82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12.82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11.82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11.82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11.82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10.82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10.82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8.82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8.82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7.82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6.82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5.82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5.82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5.82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5.82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5.82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5.82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0.17168000000000011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287.42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287.42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287.42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287.42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287.42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287.42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287.42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287.42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287.42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287.42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287.42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287.42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287.42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287.42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287.42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287.42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287.42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287.42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287.42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287.42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287.42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287.42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36.1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287.42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287.42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312.04000000000002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312.04000000000002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312.04000000000002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312.04000000000002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312.04000000000002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312.04000000000002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312.04000000000002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312.04000000000002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312.04000000000002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312.04000000000002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312.04000000000002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312.04000000000002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312.04000000000002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312.04000000000002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312.04000000000002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312.04000000000002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312.04000000000002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312.04000000000002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312.04000000000002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312.04000000000002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312.04000000000002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312.04000000000002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287.42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287.42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37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36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36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36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36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36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36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36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36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36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36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36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36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36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290.42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36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292.42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36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292.42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36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293.42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36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293.42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36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294.42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36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295.42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36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295.42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36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295.42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36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295.42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36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295.42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36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295.42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36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274.82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36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273.82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36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273.82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36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273.82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272.82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272.82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270.82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270.82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0.87927500000000003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6.9025999999999987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19.73</v>
      </c>
      <c r="E3" s="206">
        <v>0</v>
      </c>
      <c r="F3" s="206">
        <v>6.67</v>
      </c>
      <c r="G3" s="206">
        <v>9.67</v>
      </c>
      <c r="H3" s="206">
        <v>0</v>
      </c>
      <c r="I3" s="206">
        <v>39.99</v>
      </c>
      <c r="J3" s="206">
        <v>0.98</v>
      </c>
      <c r="K3" s="206">
        <v>251.05</v>
      </c>
      <c r="L3" s="206">
        <v>6.29</v>
      </c>
      <c r="M3" s="206">
        <v>2.29</v>
      </c>
      <c r="N3" s="206">
        <v>1.87</v>
      </c>
      <c r="O3" s="206">
        <v>1.32</v>
      </c>
      <c r="P3" s="206">
        <v>0.04</v>
      </c>
      <c r="Q3" s="206">
        <v>6.46</v>
      </c>
      <c r="R3" s="206">
        <v>12.55</v>
      </c>
      <c r="S3" s="206">
        <v>8.5500000000000007</v>
      </c>
      <c r="T3" s="206">
        <v>0</v>
      </c>
      <c r="U3" s="206">
        <v>1.89</v>
      </c>
      <c r="V3" s="206">
        <v>0.3</v>
      </c>
      <c r="W3" s="206">
        <v>8.25</v>
      </c>
      <c r="X3" s="206">
        <v>38.78</v>
      </c>
      <c r="Y3" s="206">
        <v>0</v>
      </c>
      <c r="Z3" s="206">
        <v>2.23</v>
      </c>
      <c r="AA3" s="206">
        <v>1.28</v>
      </c>
      <c r="AB3" s="206">
        <v>0</v>
      </c>
      <c r="AC3" s="206">
        <v>20.49</v>
      </c>
      <c r="AD3" s="206">
        <v>0</v>
      </c>
      <c r="AE3" s="206">
        <v>0</v>
      </c>
      <c r="AF3" s="206">
        <v>0</v>
      </c>
      <c r="AG3" s="206">
        <v>42.44</v>
      </c>
      <c r="AH3" s="206">
        <v>0</v>
      </c>
      <c r="AI3" s="206">
        <v>49.79</v>
      </c>
      <c r="AJ3" s="206">
        <v>0</v>
      </c>
      <c r="AK3" s="206">
        <v>24.62</v>
      </c>
      <c r="AL3" s="206">
        <v>0</v>
      </c>
      <c r="AM3" s="206">
        <v>0</v>
      </c>
      <c r="AN3" s="206">
        <v>0</v>
      </c>
      <c r="AO3" s="206">
        <v>112.07</v>
      </c>
      <c r="AP3" s="206">
        <v>143.19999999999999</v>
      </c>
    </row>
    <row r="4" spans="1:42">
      <c r="A4" t="s">
        <v>46</v>
      </c>
      <c r="B4" s="206">
        <v>0</v>
      </c>
      <c r="C4" s="206">
        <v>0</v>
      </c>
      <c r="D4" s="206">
        <v>19.73</v>
      </c>
      <c r="E4" s="206">
        <v>0</v>
      </c>
      <c r="F4" s="206">
        <v>6.67</v>
      </c>
      <c r="G4" s="206">
        <v>9.67</v>
      </c>
      <c r="H4" s="206">
        <v>0</v>
      </c>
      <c r="I4" s="206">
        <v>39.99</v>
      </c>
      <c r="J4" s="206">
        <v>0.98</v>
      </c>
      <c r="K4" s="206">
        <v>251.05</v>
      </c>
      <c r="L4" s="206">
        <v>6.29</v>
      </c>
      <c r="M4" s="206">
        <v>2.29</v>
      </c>
      <c r="N4" s="206">
        <v>1.87</v>
      </c>
      <c r="O4" s="206">
        <v>1.32</v>
      </c>
      <c r="P4" s="206">
        <v>0.04</v>
      </c>
      <c r="Q4" s="206">
        <v>6.58</v>
      </c>
      <c r="R4" s="206">
        <v>12.55</v>
      </c>
      <c r="S4" s="206">
        <v>8.5500000000000007</v>
      </c>
      <c r="T4" s="206">
        <v>0</v>
      </c>
      <c r="U4" s="206">
        <v>1.89</v>
      </c>
      <c r="V4" s="206">
        <v>0.3</v>
      </c>
      <c r="W4" s="206">
        <v>8.25</v>
      </c>
      <c r="X4" s="206">
        <v>50.34</v>
      </c>
      <c r="Y4" s="206">
        <v>0</v>
      </c>
      <c r="Z4" s="206">
        <v>2.23</v>
      </c>
      <c r="AA4" s="206">
        <v>15.87</v>
      </c>
      <c r="AB4" s="206">
        <v>0</v>
      </c>
      <c r="AC4" s="206">
        <v>20.49</v>
      </c>
      <c r="AD4" s="206">
        <v>0</v>
      </c>
      <c r="AE4" s="206">
        <v>0</v>
      </c>
      <c r="AF4" s="206">
        <v>0</v>
      </c>
      <c r="AG4" s="206">
        <v>42.44</v>
      </c>
      <c r="AH4" s="206">
        <v>0</v>
      </c>
      <c r="AI4" s="206">
        <v>49.79</v>
      </c>
      <c r="AJ4" s="206">
        <v>0</v>
      </c>
      <c r="AK4" s="206">
        <v>24.62</v>
      </c>
      <c r="AL4" s="206">
        <v>0</v>
      </c>
      <c r="AM4" s="206">
        <v>0</v>
      </c>
      <c r="AN4" s="206">
        <v>0</v>
      </c>
      <c r="AO4" s="206">
        <v>112.07</v>
      </c>
      <c r="AP4" s="206">
        <v>143.19999999999999</v>
      </c>
    </row>
    <row r="5" spans="1:42">
      <c r="A5" t="s">
        <v>47</v>
      </c>
      <c r="B5" s="206">
        <v>0</v>
      </c>
      <c r="C5" s="206">
        <v>0</v>
      </c>
      <c r="D5" s="206">
        <v>19.73</v>
      </c>
      <c r="E5" s="206">
        <v>0</v>
      </c>
      <c r="F5" s="206">
        <v>6.67</v>
      </c>
      <c r="G5" s="206">
        <v>9.67</v>
      </c>
      <c r="H5" s="206">
        <v>0</v>
      </c>
      <c r="I5" s="206">
        <v>39.99</v>
      </c>
      <c r="J5" s="206">
        <v>0.98</v>
      </c>
      <c r="K5" s="206">
        <v>251.05</v>
      </c>
      <c r="L5" s="206">
        <v>6.29</v>
      </c>
      <c r="M5" s="206">
        <v>2.29</v>
      </c>
      <c r="N5" s="206">
        <v>1.87</v>
      </c>
      <c r="O5" s="206">
        <v>1.32</v>
      </c>
      <c r="P5" s="206">
        <v>0.04</v>
      </c>
      <c r="Q5" s="206">
        <v>6.58</v>
      </c>
      <c r="R5" s="206">
        <v>12.55</v>
      </c>
      <c r="S5" s="206">
        <v>8.5500000000000007</v>
      </c>
      <c r="T5" s="206">
        <v>0</v>
      </c>
      <c r="U5" s="206">
        <v>1.89</v>
      </c>
      <c r="V5" s="206">
        <v>8.24</v>
      </c>
      <c r="W5" s="206">
        <v>8.25</v>
      </c>
      <c r="X5" s="206">
        <v>50.34</v>
      </c>
      <c r="Y5" s="206">
        <v>0</v>
      </c>
      <c r="Z5" s="206">
        <v>12.94</v>
      </c>
      <c r="AA5" s="206">
        <v>15.87</v>
      </c>
      <c r="AB5" s="206">
        <v>0</v>
      </c>
      <c r="AC5" s="206">
        <v>20.49</v>
      </c>
      <c r="AD5" s="206">
        <v>0</v>
      </c>
      <c r="AE5" s="206">
        <v>0</v>
      </c>
      <c r="AF5" s="206">
        <v>0</v>
      </c>
      <c r="AG5" s="206">
        <v>42.44</v>
      </c>
      <c r="AH5" s="206">
        <v>0</v>
      </c>
      <c r="AI5" s="206">
        <v>49.79</v>
      </c>
      <c r="AJ5" s="206">
        <v>0</v>
      </c>
      <c r="AK5" s="206">
        <v>24.62</v>
      </c>
      <c r="AL5" s="206">
        <v>0</v>
      </c>
      <c r="AM5" s="206">
        <v>0</v>
      </c>
      <c r="AN5" s="206">
        <v>0</v>
      </c>
      <c r="AO5" s="206">
        <v>112.07</v>
      </c>
      <c r="AP5" s="206">
        <v>143.19999999999999</v>
      </c>
    </row>
    <row r="6" spans="1:42">
      <c r="A6" t="s">
        <v>48</v>
      </c>
      <c r="B6" s="206">
        <v>0</v>
      </c>
      <c r="C6" s="206">
        <v>0</v>
      </c>
      <c r="D6" s="206">
        <v>19.73</v>
      </c>
      <c r="E6" s="206">
        <v>0</v>
      </c>
      <c r="F6" s="206">
        <v>6.67</v>
      </c>
      <c r="G6" s="206">
        <v>9.67</v>
      </c>
      <c r="H6" s="206">
        <v>0</v>
      </c>
      <c r="I6" s="206">
        <v>39.99</v>
      </c>
      <c r="J6" s="206">
        <v>0.98</v>
      </c>
      <c r="K6" s="206">
        <v>251.05</v>
      </c>
      <c r="L6" s="206">
        <v>6.29</v>
      </c>
      <c r="M6" s="206">
        <v>2.29</v>
      </c>
      <c r="N6" s="206">
        <v>1.87</v>
      </c>
      <c r="O6" s="206">
        <v>1.32</v>
      </c>
      <c r="P6" s="206">
        <v>0.04</v>
      </c>
      <c r="Q6" s="206">
        <v>6.58</v>
      </c>
      <c r="R6" s="206">
        <v>12.55</v>
      </c>
      <c r="S6" s="206">
        <v>8.5500000000000007</v>
      </c>
      <c r="T6" s="206">
        <v>0</v>
      </c>
      <c r="U6" s="206">
        <v>1.89</v>
      </c>
      <c r="V6" s="206">
        <v>8.24</v>
      </c>
      <c r="W6" s="206">
        <v>8.25</v>
      </c>
      <c r="X6" s="206">
        <v>50.34</v>
      </c>
      <c r="Y6" s="206">
        <v>0</v>
      </c>
      <c r="Z6" s="206">
        <v>32.21</v>
      </c>
      <c r="AA6" s="206">
        <v>15.87</v>
      </c>
      <c r="AB6" s="206">
        <v>0</v>
      </c>
      <c r="AC6" s="206">
        <v>20.49</v>
      </c>
      <c r="AD6" s="206">
        <v>0</v>
      </c>
      <c r="AE6" s="206">
        <v>0</v>
      </c>
      <c r="AF6" s="206">
        <v>0</v>
      </c>
      <c r="AG6" s="206">
        <v>42.44</v>
      </c>
      <c r="AH6" s="206">
        <v>0</v>
      </c>
      <c r="AI6" s="206">
        <v>49.79</v>
      </c>
      <c r="AJ6" s="206">
        <v>0</v>
      </c>
      <c r="AK6" s="206">
        <v>24.62</v>
      </c>
      <c r="AL6" s="206">
        <v>0</v>
      </c>
      <c r="AM6" s="206">
        <v>0</v>
      </c>
      <c r="AN6" s="206">
        <v>0</v>
      </c>
      <c r="AO6" s="206">
        <v>112.07</v>
      </c>
      <c r="AP6" s="206">
        <v>143.19999999999999</v>
      </c>
    </row>
    <row r="7" spans="1:42">
      <c r="A7" t="s">
        <v>49</v>
      </c>
      <c r="B7" s="206">
        <v>0</v>
      </c>
      <c r="C7" s="206">
        <v>0</v>
      </c>
      <c r="D7" s="206">
        <v>19.73</v>
      </c>
      <c r="E7" s="206">
        <v>0</v>
      </c>
      <c r="F7" s="206">
        <v>6.67</v>
      </c>
      <c r="G7" s="206">
        <v>9.67</v>
      </c>
      <c r="H7" s="206">
        <v>0</v>
      </c>
      <c r="I7" s="206">
        <v>39.99</v>
      </c>
      <c r="J7" s="206">
        <v>0.98</v>
      </c>
      <c r="K7" s="206">
        <v>251.05</v>
      </c>
      <c r="L7" s="206">
        <v>6.29</v>
      </c>
      <c r="M7" s="206">
        <v>2.29</v>
      </c>
      <c r="N7" s="206">
        <v>1.87</v>
      </c>
      <c r="O7" s="206">
        <v>1.32</v>
      </c>
      <c r="P7" s="206">
        <v>0.04</v>
      </c>
      <c r="Q7" s="206">
        <v>6.58</v>
      </c>
      <c r="R7" s="206">
        <v>12.55</v>
      </c>
      <c r="S7" s="206">
        <v>8.5500000000000007</v>
      </c>
      <c r="T7" s="206">
        <v>0</v>
      </c>
      <c r="U7" s="206">
        <v>1.89</v>
      </c>
      <c r="V7" s="206">
        <v>8.24</v>
      </c>
      <c r="W7" s="206">
        <v>10.46</v>
      </c>
      <c r="X7" s="206">
        <v>50.34</v>
      </c>
      <c r="Y7" s="206">
        <v>0</v>
      </c>
      <c r="Z7" s="206">
        <v>32.21</v>
      </c>
      <c r="AA7" s="206">
        <v>15.87</v>
      </c>
      <c r="AB7" s="206">
        <v>0</v>
      </c>
      <c r="AC7" s="206">
        <v>20.49</v>
      </c>
      <c r="AD7" s="206">
        <v>0</v>
      </c>
      <c r="AE7" s="206">
        <v>0</v>
      </c>
      <c r="AF7" s="206">
        <v>0</v>
      </c>
      <c r="AG7" s="206">
        <v>42.44</v>
      </c>
      <c r="AH7" s="206">
        <v>0</v>
      </c>
      <c r="AI7" s="206">
        <v>49.79</v>
      </c>
      <c r="AJ7" s="206">
        <v>0</v>
      </c>
      <c r="AK7" s="206">
        <v>24.62</v>
      </c>
      <c r="AL7" s="206">
        <v>0</v>
      </c>
      <c r="AM7" s="206">
        <v>0</v>
      </c>
      <c r="AN7" s="206">
        <v>0</v>
      </c>
      <c r="AO7" s="206">
        <v>112.07</v>
      </c>
      <c r="AP7" s="206">
        <v>143.19999999999999</v>
      </c>
    </row>
    <row r="8" spans="1:42">
      <c r="A8" t="s">
        <v>50</v>
      </c>
      <c r="B8" s="206">
        <v>0</v>
      </c>
      <c r="C8" s="206">
        <v>0</v>
      </c>
      <c r="D8" s="206">
        <v>19.73</v>
      </c>
      <c r="E8" s="206">
        <v>0</v>
      </c>
      <c r="F8" s="206">
        <v>6.67</v>
      </c>
      <c r="G8" s="206">
        <v>9.67</v>
      </c>
      <c r="H8" s="206">
        <v>0</v>
      </c>
      <c r="I8" s="206">
        <v>39.99</v>
      </c>
      <c r="J8" s="206">
        <v>0.98</v>
      </c>
      <c r="K8" s="206">
        <v>251.05</v>
      </c>
      <c r="L8" s="206">
        <v>6.29</v>
      </c>
      <c r="M8" s="206">
        <v>2.29</v>
      </c>
      <c r="N8" s="206">
        <v>1.87</v>
      </c>
      <c r="O8" s="206">
        <v>1.32</v>
      </c>
      <c r="P8" s="206">
        <v>0.04</v>
      </c>
      <c r="Q8" s="206">
        <v>6.58</v>
      </c>
      <c r="R8" s="206">
        <v>12.55</v>
      </c>
      <c r="S8" s="206">
        <v>8.5500000000000007</v>
      </c>
      <c r="T8" s="206">
        <v>0</v>
      </c>
      <c r="U8" s="206">
        <v>1.89</v>
      </c>
      <c r="V8" s="206">
        <v>8.24</v>
      </c>
      <c r="W8" s="206">
        <v>10.46</v>
      </c>
      <c r="X8" s="206">
        <v>50.34</v>
      </c>
      <c r="Y8" s="206">
        <v>0</v>
      </c>
      <c r="Z8" s="206">
        <v>32.21</v>
      </c>
      <c r="AA8" s="206">
        <v>15.87</v>
      </c>
      <c r="AB8" s="206">
        <v>0</v>
      </c>
      <c r="AC8" s="206">
        <v>20.49</v>
      </c>
      <c r="AD8" s="206">
        <v>0</v>
      </c>
      <c r="AE8" s="206">
        <v>0</v>
      </c>
      <c r="AF8" s="206">
        <v>0</v>
      </c>
      <c r="AG8" s="206">
        <v>42.44</v>
      </c>
      <c r="AH8" s="206">
        <v>0</v>
      </c>
      <c r="AI8" s="206">
        <v>49.79</v>
      </c>
      <c r="AJ8" s="206">
        <v>0</v>
      </c>
      <c r="AK8" s="206">
        <v>24.62</v>
      </c>
      <c r="AL8" s="206">
        <v>0</v>
      </c>
      <c r="AM8" s="206">
        <v>0</v>
      </c>
      <c r="AN8" s="206">
        <v>0</v>
      </c>
      <c r="AO8" s="206">
        <v>112.07</v>
      </c>
      <c r="AP8" s="206">
        <v>143.19999999999999</v>
      </c>
    </row>
    <row r="9" spans="1:42">
      <c r="A9" t="s">
        <v>51</v>
      </c>
      <c r="B9" s="206">
        <v>0</v>
      </c>
      <c r="C9" s="206">
        <v>0</v>
      </c>
      <c r="D9" s="206">
        <v>19.73</v>
      </c>
      <c r="E9" s="206">
        <v>0</v>
      </c>
      <c r="F9" s="206">
        <v>6.67</v>
      </c>
      <c r="G9" s="206">
        <v>9.67</v>
      </c>
      <c r="H9" s="206">
        <v>0</v>
      </c>
      <c r="I9" s="206">
        <v>39.99</v>
      </c>
      <c r="J9" s="206">
        <v>0.98</v>
      </c>
      <c r="K9" s="206">
        <v>251.05</v>
      </c>
      <c r="L9" s="206">
        <v>6.29</v>
      </c>
      <c r="M9" s="206">
        <v>2.29</v>
      </c>
      <c r="N9" s="206">
        <v>1.87</v>
      </c>
      <c r="O9" s="206">
        <v>1.32</v>
      </c>
      <c r="P9" s="206">
        <v>0.04</v>
      </c>
      <c r="Q9" s="206">
        <v>6.58</v>
      </c>
      <c r="R9" s="206">
        <v>12.55</v>
      </c>
      <c r="S9" s="206">
        <v>8.5500000000000007</v>
      </c>
      <c r="T9" s="206">
        <v>0</v>
      </c>
      <c r="U9" s="206">
        <v>1.89</v>
      </c>
      <c r="V9" s="206">
        <v>8.24</v>
      </c>
      <c r="W9" s="206">
        <v>10.46</v>
      </c>
      <c r="X9" s="206">
        <v>50.34</v>
      </c>
      <c r="Y9" s="206">
        <v>0</v>
      </c>
      <c r="Z9" s="206">
        <v>32.21</v>
      </c>
      <c r="AA9" s="206">
        <v>15.87</v>
      </c>
      <c r="AB9" s="206">
        <v>0</v>
      </c>
      <c r="AC9" s="206">
        <v>20.49</v>
      </c>
      <c r="AD9" s="206">
        <v>0</v>
      </c>
      <c r="AE9" s="206">
        <v>0</v>
      </c>
      <c r="AF9" s="206">
        <v>0</v>
      </c>
      <c r="AG9" s="206">
        <v>42.44</v>
      </c>
      <c r="AH9" s="206">
        <v>0</v>
      </c>
      <c r="AI9" s="206">
        <v>49.79</v>
      </c>
      <c r="AJ9" s="206">
        <v>0</v>
      </c>
      <c r="AK9" s="206">
        <v>24.62</v>
      </c>
      <c r="AL9" s="206">
        <v>0</v>
      </c>
      <c r="AM9" s="206">
        <v>0</v>
      </c>
      <c r="AN9" s="206">
        <v>0</v>
      </c>
      <c r="AO9" s="206">
        <v>112.07</v>
      </c>
      <c r="AP9" s="206">
        <v>143.19999999999999</v>
      </c>
    </row>
    <row r="10" spans="1:42">
      <c r="A10" t="s">
        <v>52</v>
      </c>
      <c r="B10" s="206">
        <v>0</v>
      </c>
      <c r="C10" s="206">
        <v>0</v>
      </c>
      <c r="D10" s="206">
        <v>19.73</v>
      </c>
      <c r="E10" s="206">
        <v>0</v>
      </c>
      <c r="F10" s="206">
        <v>6.67</v>
      </c>
      <c r="G10" s="206">
        <v>9.67</v>
      </c>
      <c r="H10" s="206">
        <v>0</v>
      </c>
      <c r="I10" s="206">
        <v>39.99</v>
      </c>
      <c r="J10" s="206">
        <v>0.98</v>
      </c>
      <c r="K10" s="206">
        <v>251.05</v>
      </c>
      <c r="L10" s="206">
        <v>6.29</v>
      </c>
      <c r="M10" s="206">
        <v>2.29</v>
      </c>
      <c r="N10" s="206">
        <v>1.87</v>
      </c>
      <c r="O10" s="206">
        <v>1.32</v>
      </c>
      <c r="P10" s="206">
        <v>0.04</v>
      </c>
      <c r="Q10" s="206">
        <v>6.58</v>
      </c>
      <c r="R10" s="206">
        <v>12.55</v>
      </c>
      <c r="S10" s="206">
        <v>8.5500000000000007</v>
      </c>
      <c r="T10" s="206">
        <v>0</v>
      </c>
      <c r="U10" s="206">
        <v>1.89</v>
      </c>
      <c r="V10" s="206">
        <v>8.24</v>
      </c>
      <c r="W10" s="206">
        <v>10.46</v>
      </c>
      <c r="X10" s="206">
        <v>50.34</v>
      </c>
      <c r="Y10" s="206">
        <v>0</v>
      </c>
      <c r="Z10" s="206">
        <v>32.21</v>
      </c>
      <c r="AA10" s="206">
        <v>15.87</v>
      </c>
      <c r="AB10" s="206">
        <v>0</v>
      </c>
      <c r="AC10" s="206">
        <v>20.49</v>
      </c>
      <c r="AD10" s="206">
        <v>0</v>
      </c>
      <c r="AE10" s="206">
        <v>0</v>
      </c>
      <c r="AF10" s="206">
        <v>0</v>
      </c>
      <c r="AG10" s="206">
        <v>42.44</v>
      </c>
      <c r="AH10" s="206">
        <v>0</v>
      </c>
      <c r="AI10" s="206">
        <v>49.79</v>
      </c>
      <c r="AJ10" s="206">
        <v>0</v>
      </c>
      <c r="AK10" s="206">
        <v>24.62</v>
      </c>
      <c r="AL10" s="206">
        <v>0</v>
      </c>
      <c r="AM10" s="206">
        <v>0</v>
      </c>
      <c r="AN10" s="206">
        <v>0</v>
      </c>
      <c r="AO10" s="206">
        <v>112.07</v>
      </c>
      <c r="AP10" s="206">
        <v>143.19999999999999</v>
      </c>
    </row>
    <row r="11" spans="1:42">
      <c r="A11" t="s">
        <v>53</v>
      </c>
      <c r="B11" s="206">
        <v>0</v>
      </c>
      <c r="C11" s="206">
        <v>0</v>
      </c>
      <c r="D11" s="206">
        <v>19.73</v>
      </c>
      <c r="E11" s="206">
        <v>0</v>
      </c>
      <c r="F11" s="206">
        <v>6.67</v>
      </c>
      <c r="G11" s="206">
        <v>9.67</v>
      </c>
      <c r="H11" s="206">
        <v>0</v>
      </c>
      <c r="I11" s="206">
        <v>39.99</v>
      </c>
      <c r="J11" s="206">
        <v>0.98</v>
      </c>
      <c r="K11" s="206">
        <v>251.05</v>
      </c>
      <c r="L11" s="206">
        <v>6.29</v>
      </c>
      <c r="M11" s="206">
        <v>2.29</v>
      </c>
      <c r="N11" s="206">
        <v>1.87</v>
      </c>
      <c r="O11" s="206">
        <v>1.32</v>
      </c>
      <c r="P11" s="206">
        <v>0.04</v>
      </c>
      <c r="Q11" s="206">
        <v>6.58</v>
      </c>
      <c r="R11" s="206">
        <v>12.55</v>
      </c>
      <c r="S11" s="206">
        <v>8.5500000000000007</v>
      </c>
      <c r="T11" s="206">
        <v>0</v>
      </c>
      <c r="U11" s="206">
        <v>1.89</v>
      </c>
      <c r="V11" s="206">
        <v>8.24</v>
      </c>
      <c r="W11" s="206">
        <v>10.46</v>
      </c>
      <c r="X11" s="206">
        <v>50.34</v>
      </c>
      <c r="Y11" s="206">
        <v>0</v>
      </c>
      <c r="Z11" s="206">
        <v>32.21</v>
      </c>
      <c r="AA11" s="206">
        <v>15.87</v>
      </c>
      <c r="AB11" s="206">
        <v>0</v>
      </c>
      <c r="AC11" s="206">
        <v>20.49</v>
      </c>
      <c r="AD11" s="206">
        <v>0</v>
      </c>
      <c r="AE11" s="206">
        <v>0</v>
      </c>
      <c r="AF11" s="206">
        <v>0</v>
      </c>
      <c r="AG11" s="206">
        <v>42.44</v>
      </c>
      <c r="AH11" s="206">
        <v>0</v>
      </c>
      <c r="AI11" s="206">
        <v>49.79</v>
      </c>
      <c r="AJ11" s="206">
        <v>0</v>
      </c>
      <c r="AK11" s="206">
        <v>24.62</v>
      </c>
      <c r="AL11" s="206">
        <v>0</v>
      </c>
      <c r="AM11" s="206">
        <v>0</v>
      </c>
      <c r="AN11" s="206">
        <v>0</v>
      </c>
      <c r="AO11" s="206">
        <v>112.07</v>
      </c>
      <c r="AP11" s="206">
        <v>143.19999999999999</v>
      </c>
    </row>
    <row r="12" spans="1:42">
      <c r="A12" t="s">
        <v>54</v>
      </c>
      <c r="B12" s="206">
        <v>0</v>
      </c>
      <c r="C12" s="206">
        <v>0</v>
      </c>
      <c r="D12" s="206">
        <v>19.73</v>
      </c>
      <c r="E12" s="206">
        <v>0</v>
      </c>
      <c r="F12" s="206">
        <v>6.67</v>
      </c>
      <c r="G12" s="206">
        <v>9.67</v>
      </c>
      <c r="H12" s="206">
        <v>0</v>
      </c>
      <c r="I12" s="206">
        <v>39.99</v>
      </c>
      <c r="J12" s="206">
        <v>0.98</v>
      </c>
      <c r="K12" s="206">
        <v>251.05</v>
      </c>
      <c r="L12" s="206">
        <v>6.29</v>
      </c>
      <c r="M12" s="206">
        <v>2.29</v>
      </c>
      <c r="N12" s="206">
        <v>1.87</v>
      </c>
      <c r="O12" s="206">
        <v>1.32</v>
      </c>
      <c r="P12" s="206">
        <v>0.04</v>
      </c>
      <c r="Q12" s="206">
        <v>6.58</v>
      </c>
      <c r="R12" s="206">
        <v>12.55</v>
      </c>
      <c r="S12" s="206">
        <v>8.5500000000000007</v>
      </c>
      <c r="T12" s="206">
        <v>0</v>
      </c>
      <c r="U12" s="206">
        <v>1.89</v>
      </c>
      <c r="V12" s="206">
        <v>8.24</v>
      </c>
      <c r="W12" s="206">
        <v>10.46</v>
      </c>
      <c r="X12" s="206">
        <v>50.34</v>
      </c>
      <c r="Y12" s="206">
        <v>0</v>
      </c>
      <c r="Z12" s="206">
        <v>32.21</v>
      </c>
      <c r="AA12" s="206">
        <v>15.87</v>
      </c>
      <c r="AB12" s="206">
        <v>0</v>
      </c>
      <c r="AC12" s="206">
        <v>20.49</v>
      </c>
      <c r="AD12" s="206">
        <v>0</v>
      </c>
      <c r="AE12" s="206">
        <v>0</v>
      </c>
      <c r="AF12" s="206">
        <v>0</v>
      </c>
      <c r="AG12" s="206">
        <v>42.44</v>
      </c>
      <c r="AH12" s="206">
        <v>0</v>
      </c>
      <c r="AI12" s="206">
        <v>49.79</v>
      </c>
      <c r="AJ12" s="206">
        <v>0</v>
      </c>
      <c r="AK12" s="206">
        <v>24.62</v>
      </c>
      <c r="AL12" s="206">
        <v>0</v>
      </c>
      <c r="AM12" s="206">
        <v>0</v>
      </c>
      <c r="AN12" s="206">
        <v>0</v>
      </c>
      <c r="AO12" s="206">
        <v>112.07</v>
      </c>
      <c r="AP12" s="206">
        <v>143.19999999999999</v>
      </c>
    </row>
    <row r="13" spans="1:42">
      <c r="A13" t="s">
        <v>55</v>
      </c>
      <c r="B13" s="206">
        <v>0</v>
      </c>
      <c r="C13" s="206">
        <v>0</v>
      </c>
      <c r="D13" s="206">
        <v>19.73</v>
      </c>
      <c r="E13" s="206">
        <v>0</v>
      </c>
      <c r="F13" s="206">
        <v>6.67</v>
      </c>
      <c r="G13" s="206">
        <v>9.67</v>
      </c>
      <c r="H13" s="206">
        <v>0</v>
      </c>
      <c r="I13" s="206">
        <v>39.99</v>
      </c>
      <c r="J13" s="206">
        <v>0.98</v>
      </c>
      <c r="K13" s="206">
        <v>251.05</v>
      </c>
      <c r="L13" s="206">
        <v>6.29</v>
      </c>
      <c r="M13" s="206">
        <v>2.29</v>
      </c>
      <c r="N13" s="206">
        <v>1.87</v>
      </c>
      <c r="O13" s="206">
        <v>1.32</v>
      </c>
      <c r="P13" s="206">
        <v>0.04</v>
      </c>
      <c r="Q13" s="206">
        <v>6.58</v>
      </c>
      <c r="R13" s="206">
        <v>12.55</v>
      </c>
      <c r="S13" s="206">
        <v>8.5500000000000007</v>
      </c>
      <c r="T13" s="206">
        <v>0</v>
      </c>
      <c r="U13" s="206">
        <v>1.89</v>
      </c>
      <c r="V13" s="206">
        <v>8.24</v>
      </c>
      <c r="W13" s="206">
        <v>10.46</v>
      </c>
      <c r="X13" s="206">
        <v>50.34</v>
      </c>
      <c r="Y13" s="206">
        <v>0</v>
      </c>
      <c r="Z13" s="206">
        <v>32.21</v>
      </c>
      <c r="AA13" s="206">
        <v>15.87</v>
      </c>
      <c r="AB13" s="206">
        <v>0</v>
      </c>
      <c r="AC13" s="206">
        <v>20.43</v>
      </c>
      <c r="AD13" s="206">
        <v>0</v>
      </c>
      <c r="AE13" s="206">
        <v>0</v>
      </c>
      <c r="AF13" s="206">
        <v>0</v>
      </c>
      <c r="AG13" s="206">
        <v>42.44</v>
      </c>
      <c r="AH13" s="206">
        <v>0</v>
      </c>
      <c r="AI13" s="206">
        <v>49.79</v>
      </c>
      <c r="AJ13" s="206">
        <v>0</v>
      </c>
      <c r="AK13" s="206">
        <v>24.62</v>
      </c>
      <c r="AL13" s="206">
        <v>0</v>
      </c>
      <c r="AM13" s="206">
        <v>0</v>
      </c>
      <c r="AN13" s="206">
        <v>0</v>
      </c>
      <c r="AO13" s="206">
        <v>112.07</v>
      </c>
      <c r="AP13" s="206">
        <v>143.19999999999999</v>
      </c>
    </row>
    <row r="14" spans="1:42">
      <c r="A14" t="s">
        <v>56</v>
      </c>
      <c r="B14" s="206">
        <v>0</v>
      </c>
      <c r="C14" s="206">
        <v>0</v>
      </c>
      <c r="D14" s="206">
        <v>19.73</v>
      </c>
      <c r="E14" s="206">
        <v>0</v>
      </c>
      <c r="F14" s="206">
        <v>6.67</v>
      </c>
      <c r="G14" s="206">
        <v>9.67</v>
      </c>
      <c r="H14" s="206">
        <v>0</v>
      </c>
      <c r="I14" s="206">
        <v>39.99</v>
      </c>
      <c r="J14" s="206">
        <v>0.98</v>
      </c>
      <c r="K14" s="206">
        <v>251.05</v>
      </c>
      <c r="L14" s="206">
        <v>6.29</v>
      </c>
      <c r="M14" s="206">
        <v>2.29</v>
      </c>
      <c r="N14" s="206">
        <v>1.87</v>
      </c>
      <c r="O14" s="206">
        <v>1.32</v>
      </c>
      <c r="P14" s="206">
        <v>0.04</v>
      </c>
      <c r="Q14" s="206">
        <v>6.58</v>
      </c>
      <c r="R14" s="206">
        <v>12.55</v>
      </c>
      <c r="S14" s="206">
        <v>8.5500000000000007</v>
      </c>
      <c r="T14" s="206">
        <v>0</v>
      </c>
      <c r="U14" s="206">
        <v>1.89</v>
      </c>
      <c r="V14" s="206">
        <v>8.24</v>
      </c>
      <c r="W14" s="206">
        <v>10.46</v>
      </c>
      <c r="X14" s="206">
        <v>50.34</v>
      </c>
      <c r="Y14" s="206">
        <v>0</v>
      </c>
      <c r="Z14" s="206">
        <v>32.21</v>
      </c>
      <c r="AA14" s="206">
        <v>15.87</v>
      </c>
      <c r="AB14" s="206">
        <v>0</v>
      </c>
      <c r="AC14" s="206">
        <v>20.43</v>
      </c>
      <c r="AD14" s="206">
        <v>0</v>
      </c>
      <c r="AE14" s="206">
        <v>0</v>
      </c>
      <c r="AF14" s="206">
        <v>0</v>
      </c>
      <c r="AG14" s="206">
        <v>42.44</v>
      </c>
      <c r="AH14" s="206">
        <v>0</v>
      </c>
      <c r="AI14" s="206">
        <v>49.79</v>
      </c>
      <c r="AJ14" s="206">
        <v>0</v>
      </c>
      <c r="AK14" s="206">
        <v>24.62</v>
      </c>
      <c r="AL14" s="206">
        <v>0</v>
      </c>
      <c r="AM14" s="206">
        <v>0</v>
      </c>
      <c r="AN14" s="206">
        <v>0</v>
      </c>
      <c r="AO14" s="206">
        <v>112.07</v>
      </c>
      <c r="AP14" s="206">
        <v>143.19999999999999</v>
      </c>
    </row>
    <row r="15" spans="1:42">
      <c r="A15" t="s">
        <v>57</v>
      </c>
      <c r="B15" s="206">
        <v>0</v>
      </c>
      <c r="C15" s="206">
        <v>0</v>
      </c>
      <c r="D15" s="206">
        <v>19.73</v>
      </c>
      <c r="E15" s="206">
        <v>0</v>
      </c>
      <c r="F15" s="206">
        <v>6.67</v>
      </c>
      <c r="G15" s="206">
        <v>9.67</v>
      </c>
      <c r="H15" s="206">
        <v>0</v>
      </c>
      <c r="I15" s="206">
        <v>39.99</v>
      </c>
      <c r="J15" s="206">
        <v>0.98</v>
      </c>
      <c r="K15" s="206">
        <v>251.05</v>
      </c>
      <c r="L15" s="206">
        <v>6.29</v>
      </c>
      <c r="M15" s="206">
        <v>2.29</v>
      </c>
      <c r="N15" s="206">
        <v>1.87</v>
      </c>
      <c r="O15" s="206">
        <v>1.32</v>
      </c>
      <c r="P15" s="206">
        <v>0.19</v>
      </c>
      <c r="Q15" s="206">
        <v>6.58</v>
      </c>
      <c r="R15" s="206">
        <v>12.55</v>
      </c>
      <c r="S15" s="206">
        <v>8.5500000000000007</v>
      </c>
      <c r="T15" s="206">
        <v>0</v>
      </c>
      <c r="U15" s="206">
        <v>1.89</v>
      </c>
      <c r="V15" s="206">
        <v>8.24</v>
      </c>
      <c r="W15" s="206">
        <v>10.46</v>
      </c>
      <c r="X15" s="206">
        <v>50.34</v>
      </c>
      <c r="Y15" s="206">
        <v>0</v>
      </c>
      <c r="Z15" s="206">
        <v>32.21</v>
      </c>
      <c r="AA15" s="206">
        <v>15.87</v>
      </c>
      <c r="AB15" s="206">
        <v>0</v>
      </c>
      <c r="AC15" s="206">
        <v>20.49</v>
      </c>
      <c r="AD15" s="206">
        <v>0</v>
      </c>
      <c r="AE15" s="206">
        <v>0</v>
      </c>
      <c r="AF15" s="206">
        <v>0</v>
      </c>
      <c r="AG15" s="206">
        <v>42.44</v>
      </c>
      <c r="AH15" s="206">
        <v>0</v>
      </c>
      <c r="AI15" s="206">
        <v>49.79</v>
      </c>
      <c r="AJ15" s="206">
        <v>0</v>
      </c>
      <c r="AK15" s="206">
        <v>24.62</v>
      </c>
      <c r="AL15" s="206">
        <v>0</v>
      </c>
      <c r="AM15" s="206">
        <v>0</v>
      </c>
      <c r="AN15" s="206">
        <v>0</v>
      </c>
      <c r="AO15" s="206">
        <v>112.07</v>
      </c>
      <c r="AP15" s="206">
        <v>143.19999999999999</v>
      </c>
    </row>
    <row r="16" spans="1:42">
      <c r="A16" t="s">
        <v>58</v>
      </c>
      <c r="B16" s="206">
        <v>0</v>
      </c>
      <c r="C16" s="206">
        <v>0</v>
      </c>
      <c r="D16" s="206">
        <v>19.73</v>
      </c>
      <c r="E16" s="206">
        <v>0</v>
      </c>
      <c r="F16" s="206">
        <v>6.67</v>
      </c>
      <c r="G16" s="206">
        <v>9.67</v>
      </c>
      <c r="H16" s="206">
        <v>0</v>
      </c>
      <c r="I16" s="206">
        <v>39.99</v>
      </c>
      <c r="J16" s="206">
        <v>0.98</v>
      </c>
      <c r="K16" s="206">
        <v>251.05</v>
      </c>
      <c r="L16" s="206">
        <v>6.29</v>
      </c>
      <c r="M16" s="206">
        <v>2.29</v>
      </c>
      <c r="N16" s="206">
        <v>1.87</v>
      </c>
      <c r="O16" s="206">
        <v>1.32</v>
      </c>
      <c r="P16" s="206">
        <v>0.19</v>
      </c>
      <c r="Q16" s="206">
        <v>6.58</v>
      </c>
      <c r="R16" s="206">
        <v>12.55</v>
      </c>
      <c r="S16" s="206">
        <v>8.5500000000000007</v>
      </c>
      <c r="T16" s="206">
        <v>0</v>
      </c>
      <c r="U16" s="206">
        <v>1.89</v>
      </c>
      <c r="V16" s="206">
        <v>8.24</v>
      </c>
      <c r="W16" s="206">
        <v>10.46</v>
      </c>
      <c r="X16" s="206">
        <v>50.34</v>
      </c>
      <c r="Y16" s="206">
        <v>0</v>
      </c>
      <c r="Z16" s="206">
        <v>32.21</v>
      </c>
      <c r="AA16" s="206">
        <v>15.87</v>
      </c>
      <c r="AB16" s="206">
        <v>0</v>
      </c>
      <c r="AC16" s="206">
        <v>20.49</v>
      </c>
      <c r="AD16" s="206">
        <v>0</v>
      </c>
      <c r="AE16" s="206">
        <v>0</v>
      </c>
      <c r="AF16" s="206">
        <v>0</v>
      </c>
      <c r="AG16" s="206">
        <v>42.44</v>
      </c>
      <c r="AH16" s="206">
        <v>0</v>
      </c>
      <c r="AI16" s="206">
        <v>49.79</v>
      </c>
      <c r="AJ16" s="206">
        <v>0</v>
      </c>
      <c r="AK16" s="206">
        <v>24.62</v>
      </c>
      <c r="AL16" s="206">
        <v>0</v>
      </c>
      <c r="AM16" s="206">
        <v>0</v>
      </c>
      <c r="AN16" s="206">
        <v>0</v>
      </c>
      <c r="AO16" s="206">
        <v>112.07</v>
      </c>
      <c r="AP16" s="206">
        <v>143.19999999999999</v>
      </c>
    </row>
    <row r="17" spans="1:42">
      <c r="A17" t="s">
        <v>59</v>
      </c>
      <c r="B17" s="206">
        <v>0</v>
      </c>
      <c r="C17" s="206">
        <v>0</v>
      </c>
      <c r="D17" s="206">
        <v>19.73</v>
      </c>
      <c r="E17" s="206">
        <v>0</v>
      </c>
      <c r="F17" s="206">
        <v>6.67</v>
      </c>
      <c r="G17" s="206">
        <v>9.67</v>
      </c>
      <c r="H17" s="206">
        <v>0</v>
      </c>
      <c r="I17" s="206">
        <v>39.99</v>
      </c>
      <c r="J17" s="206">
        <v>0.98</v>
      </c>
      <c r="K17" s="206">
        <v>251.05</v>
      </c>
      <c r="L17" s="206">
        <v>6.29</v>
      </c>
      <c r="M17" s="206">
        <v>2.29</v>
      </c>
      <c r="N17" s="206">
        <v>1.87</v>
      </c>
      <c r="O17" s="206">
        <v>1.32</v>
      </c>
      <c r="P17" s="206">
        <v>0.19</v>
      </c>
      <c r="Q17" s="206">
        <v>6.58</v>
      </c>
      <c r="R17" s="206">
        <v>12.55</v>
      </c>
      <c r="S17" s="206">
        <v>8.5500000000000007</v>
      </c>
      <c r="T17" s="206">
        <v>0</v>
      </c>
      <c r="U17" s="206">
        <v>1.89</v>
      </c>
      <c r="V17" s="206">
        <v>8.24</v>
      </c>
      <c r="W17" s="206">
        <v>10.46</v>
      </c>
      <c r="X17" s="206">
        <v>50.34</v>
      </c>
      <c r="Y17" s="206">
        <v>0</v>
      </c>
      <c r="Z17" s="206">
        <v>32.21</v>
      </c>
      <c r="AA17" s="206">
        <v>15.87</v>
      </c>
      <c r="AB17" s="206">
        <v>0</v>
      </c>
      <c r="AC17" s="206">
        <v>20.49</v>
      </c>
      <c r="AD17" s="206">
        <v>0</v>
      </c>
      <c r="AE17" s="206">
        <v>0</v>
      </c>
      <c r="AF17" s="206">
        <v>0</v>
      </c>
      <c r="AG17" s="206">
        <v>42.44</v>
      </c>
      <c r="AH17" s="206">
        <v>0</v>
      </c>
      <c r="AI17" s="206">
        <v>49.79</v>
      </c>
      <c r="AJ17" s="206">
        <v>0</v>
      </c>
      <c r="AK17" s="206">
        <v>24.62</v>
      </c>
      <c r="AL17" s="206">
        <v>0</v>
      </c>
      <c r="AM17" s="206">
        <v>0</v>
      </c>
      <c r="AN17" s="206">
        <v>0</v>
      </c>
      <c r="AO17" s="206">
        <v>112.07</v>
      </c>
      <c r="AP17" s="206">
        <v>143.19999999999999</v>
      </c>
    </row>
    <row r="18" spans="1:42">
      <c r="A18" t="s">
        <v>60</v>
      </c>
      <c r="B18" s="206">
        <v>0</v>
      </c>
      <c r="C18" s="206">
        <v>0</v>
      </c>
      <c r="D18" s="206">
        <v>19.73</v>
      </c>
      <c r="E18" s="206">
        <v>0</v>
      </c>
      <c r="F18" s="206">
        <v>6.67</v>
      </c>
      <c r="G18" s="206">
        <v>9.67</v>
      </c>
      <c r="H18" s="206">
        <v>0</v>
      </c>
      <c r="I18" s="206">
        <v>39.99</v>
      </c>
      <c r="J18" s="206">
        <v>0.98</v>
      </c>
      <c r="K18" s="206">
        <v>251.05</v>
      </c>
      <c r="L18" s="206">
        <v>6.29</v>
      </c>
      <c r="M18" s="206">
        <v>2.29</v>
      </c>
      <c r="N18" s="206">
        <v>1.87</v>
      </c>
      <c r="O18" s="206">
        <v>1.32</v>
      </c>
      <c r="P18" s="206">
        <v>0.19</v>
      </c>
      <c r="Q18" s="206">
        <v>6.58</v>
      </c>
      <c r="R18" s="206">
        <v>12.55</v>
      </c>
      <c r="S18" s="206">
        <v>8.5500000000000007</v>
      </c>
      <c r="T18" s="206">
        <v>0</v>
      </c>
      <c r="U18" s="206">
        <v>1.89</v>
      </c>
      <c r="V18" s="206">
        <v>8.24</v>
      </c>
      <c r="W18" s="206">
        <v>10.46</v>
      </c>
      <c r="X18" s="206">
        <v>50.34</v>
      </c>
      <c r="Y18" s="206">
        <v>0</v>
      </c>
      <c r="Z18" s="206">
        <v>32.21</v>
      </c>
      <c r="AA18" s="206">
        <v>15.87</v>
      </c>
      <c r="AB18" s="206">
        <v>0</v>
      </c>
      <c r="AC18" s="206">
        <v>20.49</v>
      </c>
      <c r="AD18" s="206">
        <v>0</v>
      </c>
      <c r="AE18" s="206">
        <v>0</v>
      </c>
      <c r="AF18" s="206">
        <v>0</v>
      </c>
      <c r="AG18" s="206">
        <v>42.44</v>
      </c>
      <c r="AH18" s="206">
        <v>0</v>
      </c>
      <c r="AI18" s="206">
        <v>49.79</v>
      </c>
      <c r="AJ18" s="206">
        <v>0</v>
      </c>
      <c r="AK18" s="206">
        <v>24.62</v>
      </c>
      <c r="AL18" s="206">
        <v>0</v>
      </c>
      <c r="AM18" s="206">
        <v>0</v>
      </c>
      <c r="AN18" s="206">
        <v>0</v>
      </c>
      <c r="AO18" s="206">
        <v>112.07</v>
      </c>
      <c r="AP18" s="206">
        <v>143.19999999999999</v>
      </c>
    </row>
    <row r="19" spans="1:42">
      <c r="A19" t="s">
        <v>61</v>
      </c>
      <c r="B19" s="206">
        <v>0</v>
      </c>
      <c r="C19" s="206">
        <v>0</v>
      </c>
      <c r="D19" s="206">
        <v>19.73</v>
      </c>
      <c r="E19" s="206">
        <v>0</v>
      </c>
      <c r="F19" s="206">
        <v>6.67</v>
      </c>
      <c r="G19" s="206">
        <v>9.67</v>
      </c>
      <c r="H19" s="206">
        <v>0</v>
      </c>
      <c r="I19" s="206">
        <v>39.99</v>
      </c>
      <c r="J19" s="206">
        <v>0.98</v>
      </c>
      <c r="K19" s="206">
        <v>251.05</v>
      </c>
      <c r="L19" s="206">
        <v>6.29</v>
      </c>
      <c r="M19" s="206">
        <v>2.29</v>
      </c>
      <c r="N19" s="206">
        <v>1.87</v>
      </c>
      <c r="O19" s="206">
        <v>1.32</v>
      </c>
      <c r="P19" s="206">
        <v>0.19</v>
      </c>
      <c r="Q19" s="206">
        <v>6.58</v>
      </c>
      <c r="R19" s="206">
        <v>12.55</v>
      </c>
      <c r="S19" s="206">
        <v>8.5500000000000007</v>
      </c>
      <c r="T19" s="206">
        <v>0</v>
      </c>
      <c r="U19" s="206">
        <v>1.89</v>
      </c>
      <c r="V19" s="206">
        <v>0.3</v>
      </c>
      <c r="W19" s="206">
        <v>10.46</v>
      </c>
      <c r="X19" s="206">
        <v>50.34</v>
      </c>
      <c r="Y19" s="206">
        <v>0</v>
      </c>
      <c r="Z19" s="206">
        <v>2.23</v>
      </c>
      <c r="AA19" s="206">
        <v>1.28</v>
      </c>
      <c r="AB19" s="206">
        <v>0</v>
      </c>
      <c r="AC19" s="206">
        <v>20.49</v>
      </c>
      <c r="AD19" s="206">
        <v>0</v>
      </c>
      <c r="AE19" s="206">
        <v>0</v>
      </c>
      <c r="AF19" s="206">
        <v>0</v>
      </c>
      <c r="AG19" s="206">
        <v>42.44</v>
      </c>
      <c r="AH19" s="206">
        <v>0</v>
      </c>
      <c r="AI19" s="206">
        <v>49.79</v>
      </c>
      <c r="AJ19" s="206">
        <v>0</v>
      </c>
      <c r="AK19" s="206">
        <v>24.62</v>
      </c>
      <c r="AL19" s="206">
        <v>0</v>
      </c>
      <c r="AM19" s="206">
        <v>0</v>
      </c>
      <c r="AN19" s="206">
        <v>0</v>
      </c>
      <c r="AO19" s="206">
        <v>112.07</v>
      </c>
      <c r="AP19" s="206">
        <v>143.19999999999999</v>
      </c>
    </row>
    <row r="20" spans="1:42">
      <c r="A20" t="s">
        <v>62</v>
      </c>
      <c r="B20" s="206">
        <v>0</v>
      </c>
      <c r="C20" s="206">
        <v>0</v>
      </c>
      <c r="D20" s="206">
        <v>19.73</v>
      </c>
      <c r="E20" s="206">
        <v>0</v>
      </c>
      <c r="F20" s="206">
        <v>6.67</v>
      </c>
      <c r="G20" s="206">
        <v>9.67</v>
      </c>
      <c r="H20" s="206">
        <v>0</v>
      </c>
      <c r="I20" s="206">
        <v>39.99</v>
      </c>
      <c r="J20" s="206">
        <v>0.98</v>
      </c>
      <c r="K20" s="206">
        <v>251.05</v>
      </c>
      <c r="L20" s="206">
        <v>6.29</v>
      </c>
      <c r="M20" s="206">
        <v>2.29</v>
      </c>
      <c r="N20" s="206">
        <v>1.87</v>
      </c>
      <c r="O20" s="206">
        <v>1.32</v>
      </c>
      <c r="P20" s="206">
        <v>0.19</v>
      </c>
      <c r="Q20" s="206">
        <v>6.58</v>
      </c>
      <c r="R20" s="206">
        <v>12.55</v>
      </c>
      <c r="S20" s="206">
        <v>8.5500000000000007</v>
      </c>
      <c r="T20" s="206">
        <v>0</v>
      </c>
      <c r="U20" s="206">
        <v>1.89</v>
      </c>
      <c r="V20" s="206">
        <v>0.3</v>
      </c>
      <c r="W20" s="206">
        <v>10.46</v>
      </c>
      <c r="X20" s="206">
        <v>50.34</v>
      </c>
      <c r="Y20" s="206">
        <v>0</v>
      </c>
      <c r="Z20" s="206">
        <v>2.23</v>
      </c>
      <c r="AA20" s="206">
        <v>1.28</v>
      </c>
      <c r="AB20" s="206">
        <v>0</v>
      </c>
      <c r="AC20" s="206">
        <v>20.49</v>
      </c>
      <c r="AD20" s="206">
        <v>0</v>
      </c>
      <c r="AE20" s="206">
        <v>0</v>
      </c>
      <c r="AF20" s="206">
        <v>0</v>
      </c>
      <c r="AG20" s="206">
        <v>42.44</v>
      </c>
      <c r="AH20" s="206">
        <v>0</v>
      </c>
      <c r="AI20" s="206">
        <v>49.79</v>
      </c>
      <c r="AJ20" s="206">
        <v>0</v>
      </c>
      <c r="AK20" s="206">
        <v>24.62</v>
      </c>
      <c r="AL20" s="206">
        <v>0</v>
      </c>
      <c r="AM20" s="206">
        <v>0</v>
      </c>
      <c r="AN20" s="206">
        <v>0</v>
      </c>
      <c r="AO20" s="206">
        <v>112.07</v>
      </c>
      <c r="AP20" s="206">
        <v>143.19999999999999</v>
      </c>
    </row>
    <row r="21" spans="1:42">
      <c r="A21" t="s">
        <v>63</v>
      </c>
      <c r="B21" s="206">
        <v>0</v>
      </c>
      <c r="C21" s="206">
        <v>0</v>
      </c>
      <c r="D21" s="206">
        <v>19.73</v>
      </c>
      <c r="E21" s="206">
        <v>0</v>
      </c>
      <c r="F21" s="206">
        <v>6.67</v>
      </c>
      <c r="G21" s="206">
        <v>9.67</v>
      </c>
      <c r="H21" s="206">
        <v>0</v>
      </c>
      <c r="I21" s="206">
        <v>39.99</v>
      </c>
      <c r="J21" s="206">
        <v>0.98</v>
      </c>
      <c r="K21" s="206">
        <v>251.05</v>
      </c>
      <c r="L21" s="206">
        <v>6.29</v>
      </c>
      <c r="M21" s="206">
        <v>2.29</v>
      </c>
      <c r="N21" s="206">
        <v>1.87</v>
      </c>
      <c r="O21" s="206">
        <v>1.32</v>
      </c>
      <c r="P21" s="206">
        <v>0.19</v>
      </c>
      <c r="Q21" s="206">
        <v>6.58</v>
      </c>
      <c r="R21" s="206">
        <v>12.55</v>
      </c>
      <c r="S21" s="206">
        <v>8.5500000000000007</v>
      </c>
      <c r="T21" s="206">
        <v>0</v>
      </c>
      <c r="U21" s="206">
        <v>1.89</v>
      </c>
      <c r="V21" s="206">
        <v>0.3</v>
      </c>
      <c r="W21" s="206">
        <v>10.46</v>
      </c>
      <c r="X21" s="206">
        <v>50.34</v>
      </c>
      <c r="Y21" s="206">
        <v>0</v>
      </c>
      <c r="Z21" s="206">
        <v>2.23</v>
      </c>
      <c r="AA21" s="206">
        <v>1.28</v>
      </c>
      <c r="AB21" s="206">
        <v>0</v>
      </c>
      <c r="AC21" s="206">
        <v>20.49</v>
      </c>
      <c r="AD21" s="206">
        <v>0</v>
      </c>
      <c r="AE21" s="206">
        <v>0</v>
      </c>
      <c r="AF21" s="206">
        <v>0</v>
      </c>
      <c r="AG21" s="206">
        <v>42.44</v>
      </c>
      <c r="AH21" s="206">
        <v>0</v>
      </c>
      <c r="AI21" s="206">
        <v>49.79</v>
      </c>
      <c r="AJ21" s="206">
        <v>0</v>
      </c>
      <c r="AK21" s="206">
        <v>24.62</v>
      </c>
      <c r="AL21" s="206">
        <v>0</v>
      </c>
      <c r="AM21" s="206">
        <v>0</v>
      </c>
      <c r="AN21" s="206">
        <v>0</v>
      </c>
      <c r="AO21" s="206">
        <v>112.07</v>
      </c>
      <c r="AP21" s="206">
        <v>143.19999999999999</v>
      </c>
    </row>
    <row r="22" spans="1:42">
      <c r="A22" t="s">
        <v>64</v>
      </c>
      <c r="B22" s="206">
        <v>0</v>
      </c>
      <c r="C22" s="206">
        <v>0</v>
      </c>
      <c r="D22" s="206">
        <v>19.73</v>
      </c>
      <c r="E22" s="206">
        <v>0</v>
      </c>
      <c r="F22" s="206">
        <v>6.67</v>
      </c>
      <c r="G22" s="206">
        <v>9.67</v>
      </c>
      <c r="H22" s="206">
        <v>0</v>
      </c>
      <c r="I22" s="206">
        <v>39.99</v>
      </c>
      <c r="J22" s="206">
        <v>0.98</v>
      </c>
      <c r="K22" s="206">
        <v>251.05</v>
      </c>
      <c r="L22" s="206">
        <v>6.29</v>
      </c>
      <c r="M22" s="206">
        <v>2.29</v>
      </c>
      <c r="N22" s="206">
        <v>1.87</v>
      </c>
      <c r="O22" s="206">
        <v>1.32</v>
      </c>
      <c r="P22" s="206">
        <v>0.19</v>
      </c>
      <c r="Q22" s="206">
        <v>6.58</v>
      </c>
      <c r="R22" s="206">
        <v>12.55</v>
      </c>
      <c r="S22" s="206">
        <v>8.5500000000000007</v>
      </c>
      <c r="T22" s="206">
        <v>0</v>
      </c>
      <c r="U22" s="206">
        <v>1.89</v>
      </c>
      <c r="V22" s="206">
        <v>0.3</v>
      </c>
      <c r="W22" s="206">
        <v>10.46</v>
      </c>
      <c r="X22" s="206">
        <v>50.34</v>
      </c>
      <c r="Y22" s="206">
        <v>0</v>
      </c>
      <c r="Z22" s="206">
        <v>2.23</v>
      </c>
      <c r="AA22" s="206">
        <v>1.28</v>
      </c>
      <c r="AB22" s="206">
        <v>0</v>
      </c>
      <c r="AC22" s="206">
        <v>20.49</v>
      </c>
      <c r="AD22" s="206">
        <v>0</v>
      </c>
      <c r="AE22" s="206">
        <v>0</v>
      </c>
      <c r="AF22" s="206">
        <v>0</v>
      </c>
      <c r="AG22" s="206">
        <v>42.44</v>
      </c>
      <c r="AH22" s="206">
        <v>0</v>
      </c>
      <c r="AI22" s="206">
        <v>49.79</v>
      </c>
      <c r="AJ22" s="206">
        <v>0</v>
      </c>
      <c r="AK22" s="206">
        <v>24.62</v>
      </c>
      <c r="AL22" s="206">
        <v>0</v>
      </c>
      <c r="AM22" s="206">
        <v>0</v>
      </c>
      <c r="AN22" s="206">
        <v>0</v>
      </c>
      <c r="AO22" s="206">
        <v>112.07</v>
      </c>
      <c r="AP22" s="206">
        <v>143.19999999999999</v>
      </c>
    </row>
    <row r="23" spans="1:42">
      <c r="A23" t="s">
        <v>65</v>
      </c>
      <c r="B23" s="206">
        <v>0</v>
      </c>
      <c r="C23" s="206">
        <v>0</v>
      </c>
      <c r="D23" s="206">
        <v>19.73</v>
      </c>
      <c r="E23" s="206">
        <v>0</v>
      </c>
      <c r="F23" s="206">
        <v>6.67</v>
      </c>
      <c r="G23" s="206">
        <v>9.67</v>
      </c>
      <c r="H23" s="206">
        <v>0</v>
      </c>
      <c r="I23" s="206">
        <v>39.99</v>
      </c>
      <c r="J23" s="206">
        <v>0.98</v>
      </c>
      <c r="K23" s="206">
        <v>193.24</v>
      </c>
      <c r="L23" s="206">
        <v>6.29</v>
      </c>
      <c r="M23" s="206">
        <v>2.29</v>
      </c>
      <c r="N23" s="206">
        <v>1.87</v>
      </c>
      <c r="O23" s="206">
        <v>1.32</v>
      </c>
      <c r="P23" s="206">
        <v>0.19</v>
      </c>
      <c r="Q23" s="206">
        <v>6.58</v>
      </c>
      <c r="R23" s="206">
        <v>12.55</v>
      </c>
      <c r="S23" s="206">
        <v>8.5500000000000007</v>
      </c>
      <c r="T23" s="206">
        <v>0</v>
      </c>
      <c r="U23" s="206">
        <v>1.89</v>
      </c>
      <c r="V23" s="206">
        <v>0.31</v>
      </c>
      <c r="W23" s="206">
        <v>10.46</v>
      </c>
      <c r="X23" s="206">
        <v>15.65</v>
      </c>
      <c r="Y23" s="206">
        <v>0</v>
      </c>
      <c r="Z23" s="206">
        <v>2.23</v>
      </c>
      <c r="AA23" s="206">
        <v>1.28</v>
      </c>
      <c r="AB23" s="206">
        <v>0</v>
      </c>
      <c r="AC23" s="206">
        <v>20.49</v>
      </c>
      <c r="AD23" s="206">
        <v>0</v>
      </c>
      <c r="AE23" s="206">
        <v>0</v>
      </c>
      <c r="AF23" s="206">
        <v>0</v>
      </c>
      <c r="AG23" s="206">
        <v>42.44</v>
      </c>
      <c r="AH23" s="206">
        <v>0</v>
      </c>
      <c r="AI23" s="206">
        <v>49.79</v>
      </c>
      <c r="AJ23" s="206">
        <v>0</v>
      </c>
      <c r="AK23" s="206">
        <v>24.62</v>
      </c>
      <c r="AL23" s="206">
        <v>0</v>
      </c>
      <c r="AM23" s="206">
        <v>0</v>
      </c>
      <c r="AN23" s="206">
        <v>0</v>
      </c>
      <c r="AO23" s="206">
        <v>112.07</v>
      </c>
      <c r="AP23" s="206">
        <v>143.19999999999999</v>
      </c>
    </row>
    <row r="24" spans="1:42">
      <c r="A24" t="s">
        <v>66</v>
      </c>
      <c r="B24" s="206">
        <v>0</v>
      </c>
      <c r="C24" s="206">
        <v>0</v>
      </c>
      <c r="D24" s="206">
        <v>19.73</v>
      </c>
      <c r="E24" s="206">
        <v>0</v>
      </c>
      <c r="F24" s="206">
        <v>6.67</v>
      </c>
      <c r="G24" s="206">
        <v>9.67</v>
      </c>
      <c r="H24" s="206">
        <v>0</v>
      </c>
      <c r="I24" s="206">
        <v>39.99</v>
      </c>
      <c r="J24" s="206">
        <v>0.98</v>
      </c>
      <c r="K24" s="206">
        <v>135.43</v>
      </c>
      <c r="L24" s="206">
        <v>0.23</v>
      </c>
      <c r="M24" s="206">
        <v>2.29</v>
      </c>
      <c r="N24" s="206">
        <v>1.87</v>
      </c>
      <c r="O24" s="206">
        <v>1.32</v>
      </c>
      <c r="P24" s="206">
        <v>0.19</v>
      </c>
      <c r="Q24" s="206">
        <v>4.6500000000000004</v>
      </c>
      <c r="R24" s="206">
        <v>0.67</v>
      </c>
      <c r="S24" s="206">
        <v>8.5500000000000007</v>
      </c>
      <c r="T24" s="206">
        <v>0</v>
      </c>
      <c r="U24" s="206">
        <v>1.89</v>
      </c>
      <c r="V24" s="206">
        <v>0.31</v>
      </c>
      <c r="W24" s="206">
        <v>0.56000000000000005</v>
      </c>
      <c r="X24" s="206">
        <v>2.37</v>
      </c>
      <c r="Y24" s="206">
        <v>0</v>
      </c>
      <c r="Z24" s="206">
        <v>2.23</v>
      </c>
      <c r="AA24" s="206">
        <v>1.28</v>
      </c>
      <c r="AB24" s="206">
        <v>0</v>
      </c>
      <c r="AC24" s="206">
        <v>20.49</v>
      </c>
      <c r="AD24" s="206">
        <v>0</v>
      </c>
      <c r="AE24" s="206">
        <v>0</v>
      </c>
      <c r="AF24" s="206">
        <v>0</v>
      </c>
      <c r="AG24" s="206">
        <v>42.44</v>
      </c>
      <c r="AH24" s="206">
        <v>0</v>
      </c>
      <c r="AI24" s="206">
        <v>49.79</v>
      </c>
      <c r="AJ24" s="206">
        <v>0</v>
      </c>
      <c r="AK24" s="206">
        <v>24.62</v>
      </c>
      <c r="AL24" s="206">
        <v>0</v>
      </c>
      <c r="AM24" s="206">
        <v>0</v>
      </c>
      <c r="AN24" s="206">
        <v>0</v>
      </c>
      <c r="AO24" s="206">
        <v>112.07</v>
      </c>
      <c r="AP24" s="206">
        <v>143.19999999999999</v>
      </c>
    </row>
    <row r="25" spans="1:42">
      <c r="A25" t="s">
        <v>67</v>
      </c>
      <c r="B25" s="206">
        <v>0</v>
      </c>
      <c r="C25" s="206">
        <v>0</v>
      </c>
      <c r="D25" s="206">
        <v>19.73</v>
      </c>
      <c r="E25" s="206">
        <v>0</v>
      </c>
      <c r="F25" s="206">
        <v>6.67</v>
      </c>
      <c r="G25" s="206">
        <v>9.67</v>
      </c>
      <c r="H25" s="206">
        <v>0</v>
      </c>
      <c r="I25" s="206">
        <v>39.99</v>
      </c>
      <c r="J25" s="206">
        <v>0.98</v>
      </c>
      <c r="K25" s="206">
        <v>77.62</v>
      </c>
      <c r="L25" s="206">
        <v>0.23</v>
      </c>
      <c r="M25" s="206">
        <v>2.29</v>
      </c>
      <c r="N25" s="206">
        <v>1.87</v>
      </c>
      <c r="O25" s="206">
        <v>1.32</v>
      </c>
      <c r="P25" s="206">
        <v>0.19</v>
      </c>
      <c r="Q25" s="206">
        <v>0.34</v>
      </c>
      <c r="R25" s="206">
        <v>0.67</v>
      </c>
      <c r="S25" s="206">
        <v>0.42</v>
      </c>
      <c r="T25" s="206">
        <v>0</v>
      </c>
      <c r="U25" s="206">
        <v>1.89</v>
      </c>
      <c r="V25" s="206">
        <v>0.31</v>
      </c>
      <c r="W25" s="206">
        <v>0.56000000000000005</v>
      </c>
      <c r="X25" s="206">
        <v>2.37</v>
      </c>
      <c r="Y25" s="206">
        <v>0</v>
      </c>
      <c r="Z25" s="206">
        <v>2.23</v>
      </c>
      <c r="AA25" s="206">
        <v>1.28</v>
      </c>
      <c r="AB25" s="206">
        <v>0</v>
      </c>
      <c r="AC25" s="206">
        <v>20.49</v>
      </c>
      <c r="AD25" s="206">
        <v>0</v>
      </c>
      <c r="AE25" s="206">
        <v>0</v>
      </c>
      <c r="AF25" s="206">
        <v>0</v>
      </c>
      <c r="AG25" s="206">
        <v>42.44</v>
      </c>
      <c r="AH25" s="206">
        <v>0</v>
      </c>
      <c r="AI25" s="206">
        <v>49.79</v>
      </c>
      <c r="AJ25" s="206">
        <v>0</v>
      </c>
      <c r="AK25" s="206">
        <v>24.62</v>
      </c>
      <c r="AL25" s="206">
        <v>0</v>
      </c>
      <c r="AM25" s="206">
        <v>0</v>
      </c>
      <c r="AN25" s="206">
        <v>0</v>
      </c>
      <c r="AO25" s="206">
        <v>112.07</v>
      </c>
      <c r="AP25" s="206">
        <v>143.19999999999999</v>
      </c>
    </row>
    <row r="26" spans="1:42">
      <c r="A26" t="s">
        <v>68</v>
      </c>
      <c r="B26" s="206">
        <v>0</v>
      </c>
      <c r="C26" s="206">
        <v>0</v>
      </c>
      <c r="D26" s="206">
        <v>19.73</v>
      </c>
      <c r="E26" s="206">
        <v>0</v>
      </c>
      <c r="F26" s="206">
        <v>6.67</v>
      </c>
      <c r="G26" s="206">
        <v>9.67</v>
      </c>
      <c r="H26" s="206">
        <v>0</v>
      </c>
      <c r="I26" s="206">
        <v>39.99</v>
      </c>
      <c r="J26" s="206">
        <v>0.98</v>
      </c>
      <c r="K26" s="206">
        <v>18.66</v>
      </c>
      <c r="L26" s="206">
        <v>0.23</v>
      </c>
      <c r="M26" s="206">
        <v>2.29</v>
      </c>
      <c r="N26" s="206">
        <v>1.87</v>
      </c>
      <c r="O26" s="206">
        <v>1.32</v>
      </c>
      <c r="P26" s="206">
        <v>0.19</v>
      </c>
      <c r="Q26" s="206">
        <v>0.34</v>
      </c>
      <c r="R26" s="206">
        <v>0.67</v>
      </c>
      <c r="S26" s="206">
        <v>0.42</v>
      </c>
      <c r="T26" s="206">
        <v>0</v>
      </c>
      <c r="U26" s="206">
        <v>1.89</v>
      </c>
      <c r="V26" s="206">
        <v>0.31</v>
      </c>
      <c r="W26" s="206">
        <v>0.56000000000000005</v>
      </c>
      <c r="X26" s="206">
        <v>2.37</v>
      </c>
      <c r="Y26" s="206">
        <v>0</v>
      </c>
      <c r="Z26" s="206">
        <v>2.23</v>
      </c>
      <c r="AA26" s="206">
        <v>1.28</v>
      </c>
      <c r="AB26" s="206">
        <v>0</v>
      </c>
      <c r="AC26" s="206">
        <v>20.49</v>
      </c>
      <c r="AD26" s="206">
        <v>0</v>
      </c>
      <c r="AE26" s="206">
        <v>0</v>
      </c>
      <c r="AF26" s="206">
        <v>0</v>
      </c>
      <c r="AG26" s="206">
        <v>42.44</v>
      </c>
      <c r="AH26" s="206">
        <v>0</v>
      </c>
      <c r="AI26" s="206">
        <v>49.79</v>
      </c>
      <c r="AJ26" s="206">
        <v>0</v>
      </c>
      <c r="AK26" s="206">
        <v>24.62</v>
      </c>
      <c r="AL26" s="206">
        <v>0</v>
      </c>
      <c r="AM26" s="206">
        <v>0</v>
      </c>
      <c r="AN26" s="206">
        <v>0</v>
      </c>
      <c r="AO26" s="206">
        <v>112.07</v>
      </c>
      <c r="AP26" s="206">
        <v>143.19999999999999</v>
      </c>
    </row>
    <row r="27" spans="1:42">
      <c r="A27" t="s">
        <v>69</v>
      </c>
      <c r="B27" s="206">
        <v>0</v>
      </c>
      <c r="C27" s="206">
        <v>0</v>
      </c>
      <c r="D27" s="206">
        <v>19.64</v>
      </c>
      <c r="E27" s="206">
        <v>0</v>
      </c>
      <c r="F27" s="206">
        <v>6.67</v>
      </c>
      <c r="G27" s="206">
        <v>9.67</v>
      </c>
      <c r="H27" s="206">
        <v>0</v>
      </c>
      <c r="I27" s="206">
        <v>39.99</v>
      </c>
      <c r="J27" s="206">
        <v>0.98</v>
      </c>
      <c r="K27" s="206">
        <v>18.66</v>
      </c>
      <c r="L27" s="206">
        <v>0.23</v>
      </c>
      <c r="M27" s="206">
        <v>2.29</v>
      </c>
      <c r="N27" s="206">
        <v>1.87</v>
      </c>
      <c r="O27" s="206">
        <v>1.32</v>
      </c>
      <c r="P27" s="206">
        <v>0.19</v>
      </c>
      <c r="Q27" s="206">
        <v>0.34</v>
      </c>
      <c r="R27" s="206">
        <v>0.67</v>
      </c>
      <c r="S27" s="206">
        <v>0.42</v>
      </c>
      <c r="T27" s="206">
        <v>0</v>
      </c>
      <c r="U27" s="206">
        <v>1.89</v>
      </c>
      <c r="V27" s="206">
        <v>0.31</v>
      </c>
      <c r="W27" s="206">
        <v>0.56000000000000005</v>
      </c>
      <c r="X27" s="206">
        <v>2.37</v>
      </c>
      <c r="Y27" s="206">
        <v>0</v>
      </c>
      <c r="Z27" s="206">
        <v>2.23</v>
      </c>
      <c r="AA27" s="206">
        <v>1.28</v>
      </c>
      <c r="AB27" s="206">
        <v>0</v>
      </c>
      <c r="AC27" s="206">
        <v>20.49</v>
      </c>
      <c r="AD27" s="206">
        <v>0</v>
      </c>
      <c r="AE27" s="206">
        <v>0</v>
      </c>
      <c r="AF27" s="206">
        <v>0</v>
      </c>
      <c r="AG27" s="206">
        <v>42.44</v>
      </c>
      <c r="AH27" s="206">
        <v>0</v>
      </c>
      <c r="AI27" s="206">
        <v>49.79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112.07</v>
      </c>
      <c r="AP27" s="206">
        <v>143.19999999999999</v>
      </c>
    </row>
    <row r="28" spans="1:42">
      <c r="A28" t="s">
        <v>70</v>
      </c>
      <c r="B28" s="206">
        <v>0</v>
      </c>
      <c r="C28" s="206">
        <v>0</v>
      </c>
      <c r="D28" s="206">
        <v>19.64</v>
      </c>
      <c r="E28" s="206">
        <v>0</v>
      </c>
      <c r="F28" s="206">
        <v>6.67</v>
      </c>
      <c r="G28" s="206">
        <v>9.67</v>
      </c>
      <c r="H28" s="206">
        <v>0</v>
      </c>
      <c r="I28" s="206">
        <v>39.99</v>
      </c>
      <c r="J28" s="206">
        <v>0.98</v>
      </c>
      <c r="K28" s="206">
        <v>18.66</v>
      </c>
      <c r="L28" s="206">
        <v>0.23</v>
      </c>
      <c r="M28" s="206">
        <v>2.29</v>
      </c>
      <c r="N28" s="206">
        <v>1.87</v>
      </c>
      <c r="O28" s="206">
        <v>1.32</v>
      </c>
      <c r="P28" s="206">
        <v>0.19</v>
      </c>
      <c r="Q28" s="206">
        <v>0.34</v>
      </c>
      <c r="R28" s="206">
        <v>0.67</v>
      </c>
      <c r="S28" s="206">
        <v>0.42</v>
      </c>
      <c r="T28" s="206">
        <v>0</v>
      </c>
      <c r="U28" s="206">
        <v>1.89</v>
      </c>
      <c r="V28" s="206">
        <v>0.31</v>
      </c>
      <c r="W28" s="206">
        <v>0.56000000000000005</v>
      </c>
      <c r="X28" s="206">
        <v>2.37</v>
      </c>
      <c r="Y28" s="206">
        <v>0</v>
      </c>
      <c r="Z28" s="206">
        <v>2.23</v>
      </c>
      <c r="AA28" s="206">
        <v>1.28</v>
      </c>
      <c r="AB28" s="206">
        <v>0</v>
      </c>
      <c r="AC28" s="206">
        <v>20.49</v>
      </c>
      <c r="AD28" s="206">
        <v>0</v>
      </c>
      <c r="AE28" s="206">
        <v>0</v>
      </c>
      <c r="AF28" s="206">
        <v>0</v>
      </c>
      <c r="AG28" s="206">
        <v>42.44</v>
      </c>
      <c r="AH28" s="206">
        <v>0</v>
      </c>
      <c r="AI28" s="206">
        <v>49.79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112.07</v>
      </c>
      <c r="AP28" s="206">
        <v>143.19999999999999</v>
      </c>
    </row>
    <row r="29" spans="1:42">
      <c r="A29" t="s">
        <v>71</v>
      </c>
      <c r="B29" s="206">
        <v>0</v>
      </c>
      <c r="C29" s="206">
        <v>0</v>
      </c>
      <c r="D29" s="206">
        <v>19.64</v>
      </c>
      <c r="E29" s="206">
        <v>0</v>
      </c>
      <c r="F29" s="206">
        <v>6.67</v>
      </c>
      <c r="G29" s="206">
        <v>9.67</v>
      </c>
      <c r="H29" s="206">
        <v>0</v>
      </c>
      <c r="I29" s="206">
        <v>39.99</v>
      </c>
      <c r="J29" s="206">
        <v>0.98</v>
      </c>
      <c r="K29" s="206">
        <v>18.66</v>
      </c>
      <c r="L29" s="206">
        <v>0.23</v>
      </c>
      <c r="M29" s="206">
        <v>2.29</v>
      </c>
      <c r="N29" s="206">
        <v>1.87</v>
      </c>
      <c r="O29" s="206">
        <v>1.32</v>
      </c>
      <c r="P29" s="206">
        <v>0.19</v>
      </c>
      <c r="Q29" s="206">
        <v>0.34</v>
      </c>
      <c r="R29" s="206">
        <v>0.67</v>
      </c>
      <c r="S29" s="206">
        <v>0.42</v>
      </c>
      <c r="T29" s="206">
        <v>0</v>
      </c>
      <c r="U29" s="206">
        <v>1.89</v>
      </c>
      <c r="V29" s="206">
        <v>0.31</v>
      </c>
      <c r="W29" s="206">
        <v>0.56000000000000005</v>
      </c>
      <c r="X29" s="206">
        <v>2.37</v>
      </c>
      <c r="Y29" s="206">
        <v>0</v>
      </c>
      <c r="Z29" s="206">
        <v>2.23</v>
      </c>
      <c r="AA29" s="206">
        <v>1.28</v>
      </c>
      <c r="AB29" s="206">
        <v>0</v>
      </c>
      <c r="AC29" s="206">
        <v>20.49</v>
      </c>
      <c r="AD29" s="206">
        <v>0</v>
      </c>
      <c r="AE29" s="206">
        <v>0</v>
      </c>
      <c r="AF29" s="206">
        <v>0</v>
      </c>
      <c r="AG29" s="206">
        <v>42.44</v>
      </c>
      <c r="AH29" s="206">
        <v>0</v>
      </c>
      <c r="AI29" s="206">
        <v>49.79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112.07</v>
      </c>
      <c r="AP29" s="206">
        <v>143.19999999999999</v>
      </c>
    </row>
    <row r="30" spans="1:42">
      <c r="A30" t="s">
        <v>72</v>
      </c>
      <c r="B30" s="206">
        <v>0</v>
      </c>
      <c r="C30" s="206">
        <v>0</v>
      </c>
      <c r="D30" s="206">
        <v>19.64</v>
      </c>
      <c r="E30" s="206">
        <v>0</v>
      </c>
      <c r="F30" s="206">
        <v>6.67</v>
      </c>
      <c r="G30" s="206">
        <v>9.67</v>
      </c>
      <c r="H30" s="206">
        <v>0</v>
      </c>
      <c r="I30" s="206">
        <v>39.99</v>
      </c>
      <c r="J30" s="206">
        <v>0.98</v>
      </c>
      <c r="K30" s="206">
        <v>18.66</v>
      </c>
      <c r="L30" s="206">
        <v>0.23</v>
      </c>
      <c r="M30" s="206">
        <v>2.29</v>
      </c>
      <c r="N30" s="206">
        <v>1.87</v>
      </c>
      <c r="O30" s="206">
        <v>1.32</v>
      </c>
      <c r="P30" s="206">
        <v>0.19</v>
      </c>
      <c r="Q30" s="206">
        <v>0.34</v>
      </c>
      <c r="R30" s="206">
        <v>0.67</v>
      </c>
      <c r="S30" s="206">
        <v>0.42</v>
      </c>
      <c r="T30" s="206">
        <v>0</v>
      </c>
      <c r="U30" s="206">
        <v>1.89</v>
      </c>
      <c r="V30" s="206">
        <v>0.31</v>
      </c>
      <c r="W30" s="206">
        <v>0.56000000000000005</v>
      </c>
      <c r="X30" s="206">
        <v>2.37</v>
      </c>
      <c r="Y30" s="206">
        <v>0</v>
      </c>
      <c r="Z30" s="206">
        <v>2.23</v>
      </c>
      <c r="AA30" s="206">
        <v>1.28</v>
      </c>
      <c r="AB30" s="206">
        <v>0</v>
      </c>
      <c r="AC30" s="206">
        <v>20.49</v>
      </c>
      <c r="AD30" s="206">
        <v>0</v>
      </c>
      <c r="AE30" s="206">
        <v>0</v>
      </c>
      <c r="AF30" s="206">
        <v>0</v>
      </c>
      <c r="AG30" s="206">
        <v>42.44</v>
      </c>
      <c r="AH30" s="206">
        <v>0</v>
      </c>
      <c r="AI30" s="206">
        <v>49.79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112.07</v>
      </c>
      <c r="AP30" s="206">
        <v>143.19999999999999</v>
      </c>
    </row>
    <row r="31" spans="1:42">
      <c r="A31" t="s">
        <v>73</v>
      </c>
      <c r="B31" s="206">
        <v>0</v>
      </c>
      <c r="C31" s="206">
        <v>0</v>
      </c>
      <c r="D31" s="206">
        <v>19.64</v>
      </c>
      <c r="E31" s="206">
        <v>0</v>
      </c>
      <c r="F31" s="206">
        <v>6.67</v>
      </c>
      <c r="G31" s="206">
        <v>9.67</v>
      </c>
      <c r="H31" s="206">
        <v>0</v>
      </c>
      <c r="I31" s="206">
        <v>39.99</v>
      </c>
      <c r="J31" s="206">
        <v>0.98</v>
      </c>
      <c r="K31" s="206">
        <v>18.66</v>
      </c>
      <c r="L31" s="206">
        <v>0.23</v>
      </c>
      <c r="M31" s="206">
        <v>2.29</v>
      </c>
      <c r="N31" s="206">
        <v>1.87</v>
      </c>
      <c r="O31" s="206">
        <v>1.32</v>
      </c>
      <c r="P31" s="206">
        <v>0.19</v>
      </c>
      <c r="Q31" s="206">
        <v>0.34</v>
      </c>
      <c r="R31" s="206">
        <v>0.67</v>
      </c>
      <c r="S31" s="206">
        <v>0.42</v>
      </c>
      <c r="T31" s="206">
        <v>0</v>
      </c>
      <c r="U31" s="206">
        <v>1.89</v>
      </c>
      <c r="V31" s="206">
        <v>0.31</v>
      </c>
      <c r="W31" s="206">
        <v>0.56000000000000005</v>
      </c>
      <c r="X31" s="206">
        <v>2.37</v>
      </c>
      <c r="Y31" s="206">
        <v>0</v>
      </c>
      <c r="Z31" s="206">
        <v>2.23</v>
      </c>
      <c r="AA31" s="206">
        <v>1.28</v>
      </c>
      <c r="AB31" s="206">
        <v>0</v>
      </c>
      <c r="AC31" s="206">
        <v>25.41</v>
      </c>
      <c r="AD31" s="206">
        <v>0</v>
      </c>
      <c r="AE31" s="206">
        <v>0</v>
      </c>
      <c r="AF31" s="206">
        <v>0</v>
      </c>
      <c r="AG31" s="206">
        <v>42.44</v>
      </c>
      <c r="AH31" s="206">
        <v>0</v>
      </c>
      <c r="AI31" s="206">
        <v>48.09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112.07</v>
      </c>
      <c r="AP31" s="206">
        <v>143.19999999999999</v>
      </c>
    </row>
    <row r="32" spans="1:42">
      <c r="A32" t="s">
        <v>74</v>
      </c>
      <c r="B32" s="206">
        <v>0</v>
      </c>
      <c r="C32" s="206">
        <v>0</v>
      </c>
      <c r="D32" s="206">
        <v>19.64</v>
      </c>
      <c r="E32" s="206">
        <v>0</v>
      </c>
      <c r="F32" s="206">
        <v>6.67</v>
      </c>
      <c r="G32" s="206">
        <v>9.67</v>
      </c>
      <c r="H32" s="206">
        <v>0</v>
      </c>
      <c r="I32" s="206">
        <v>39.99</v>
      </c>
      <c r="J32" s="206">
        <v>0.98</v>
      </c>
      <c r="K32" s="206">
        <v>18.66</v>
      </c>
      <c r="L32" s="206">
        <v>0.23</v>
      </c>
      <c r="M32" s="206">
        <v>2.29</v>
      </c>
      <c r="N32" s="206">
        <v>1.87</v>
      </c>
      <c r="O32" s="206">
        <v>1.32</v>
      </c>
      <c r="P32" s="206">
        <v>0.19</v>
      </c>
      <c r="Q32" s="206">
        <v>0.34</v>
      </c>
      <c r="R32" s="206">
        <v>0.67</v>
      </c>
      <c r="S32" s="206">
        <v>0.42</v>
      </c>
      <c r="T32" s="206">
        <v>0</v>
      </c>
      <c r="U32" s="206">
        <v>1.89</v>
      </c>
      <c r="V32" s="206">
        <v>0.31</v>
      </c>
      <c r="W32" s="206">
        <v>0.56000000000000005</v>
      </c>
      <c r="X32" s="206">
        <v>2.37</v>
      </c>
      <c r="Y32" s="206">
        <v>0</v>
      </c>
      <c r="Z32" s="206">
        <v>2.23</v>
      </c>
      <c r="AA32" s="206">
        <v>1.28</v>
      </c>
      <c r="AB32" s="206">
        <v>0</v>
      </c>
      <c r="AC32" s="206">
        <v>25.41</v>
      </c>
      <c r="AD32" s="206">
        <v>0</v>
      </c>
      <c r="AE32" s="206">
        <v>0</v>
      </c>
      <c r="AF32" s="206">
        <v>0</v>
      </c>
      <c r="AG32" s="206">
        <v>42.44</v>
      </c>
      <c r="AH32" s="206">
        <v>0</v>
      </c>
      <c r="AI32" s="206">
        <v>48.09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112.07</v>
      </c>
      <c r="AP32" s="206">
        <v>143.19999999999999</v>
      </c>
    </row>
    <row r="33" spans="1:42">
      <c r="A33" t="s">
        <v>75</v>
      </c>
      <c r="B33" s="206">
        <v>0</v>
      </c>
      <c r="C33" s="206">
        <v>0</v>
      </c>
      <c r="D33" s="206">
        <v>19.64</v>
      </c>
      <c r="E33" s="206">
        <v>0</v>
      </c>
      <c r="F33" s="206">
        <v>6.67</v>
      </c>
      <c r="G33" s="206">
        <v>9.67</v>
      </c>
      <c r="H33" s="206">
        <v>0</v>
      </c>
      <c r="I33" s="206">
        <v>39.99</v>
      </c>
      <c r="J33" s="206">
        <v>0.98</v>
      </c>
      <c r="K33" s="206">
        <v>18.66</v>
      </c>
      <c r="L33" s="206">
        <v>0.23</v>
      </c>
      <c r="M33" s="206">
        <v>2.29</v>
      </c>
      <c r="N33" s="206">
        <v>1.87</v>
      </c>
      <c r="O33" s="206">
        <v>1.32</v>
      </c>
      <c r="P33" s="206">
        <v>0.19</v>
      </c>
      <c r="Q33" s="206">
        <v>0.34</v>
      </c>
      <c r="R33" s="206">
        <v>0.67</v>
      </c>
      <c r="S33" s="206">
        <v>0.42</v>
      </c>
      <c r="T33" s="206">
        <v>0</v>
      </c>
      <c r="U33" s="206">
        <v>1.89</v>
      </c>
      <c r="V33" s="206">
        <v>0.31</v>
      </c>
      <c r="W33" s="206">
        <v>0.56000000000000005</v>
      </c>
      <c r="X33" s="206">
        <v>2.37</v>
      </c>
      <c r="Y33" s="206">
        <v>0</v>
      </c>
      <c r="Z33" s="206">
        <v>2.23</v>
      </c>
      <c r="AA33" s="206">
        <v>1.28</v>
      </c>
      <c r="AB33" s="206">
        <v>0</v>
      </c>
      <c r="AC33" s="206">
        <v>25.66</v>
      </c>
      <c r="AD33" s="206">
        <v>0</v>
      </c>
      <c r="AE33" s="206">
        <v>0</v>
      </c>
      <c r="AF33" s="206">
        <v>0</v>
      </c>
      <c r="AG33" s="206">
        <v>42.44</v>
      </c>
      <c r="AH33" s="206">
        <v>0</v>
      </c>
      <c r="AI33" s="206">
        <v>48.09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112.07</v>
      </c>
      <c r="AP33" s="206">
        <v>143.19999999999999</v>
      </c>
    </row>
    <row r="34" spans="1:42">
      <c r="A34" t="s">
        <v>76</v>
      </c>
      <c r="B34" s="206">
        <v>0</v>
      </c>
      <c r="C34" s="206">
        <v>0</v>
      </c>
      <c r="D34" s="206">
        <v>19.64</v>
      </c>
      <c r="E34" s="206">
        <v>0</v>
      </c>
      <c r="F34" s="206">
        <v>6.67</v>
      </c>
      <c r="G34" s="206">
        <v>9.67</v>
      </c>
      <c r="H34" s="206">
        <v>0</v>
      </c>
      <c r="I34" s="206">
        <v>39.99</v>
      </c>
      <c r="J34" s="206">
        <v>0.98</v>
      </c>
      <c r="K34" s="206">
        <v>18.66</v>
      </c>
      <c r="L34" s="206">
        <v>0.23</v>
      </c>
      <c r="M34" s="206">
        <v>2.29</v>
      </c>
      <c r="N34" s="206">
        <v>1.87</v>
      </c>
      <c r="O34" s="206">
        <v>1.32</v>
      </c>
      <c r="P34" s="206">
        <v>0.19</v>
      </c>
      <c r="Q34" s="206">
        <v>0.34</v>
      </c>
      <c r="R34" s="206">
        <v>0.67</v>
      </c>
      <c r="S34" s="206">
        <v>0.42</v>
      </c>
      <c r="T34" s="206">
        <v>0</v>
      </c>
      <c r="U34" s="206">
        <v>1.89</v>
      </c>
      <c r="V34" s="206">
        <v>0.31</v>
      </c>
      <c r="W34" s="206">
        <v>0.56000000000000005</v>
      </c>
      <c r="X34" s="206">
        <v>2.37</v>
      </c>
      <c r="Y34" s="206">
        <v>0</v>
      </c>
      <c r="Z34" s="206">
        <v>2.23</v>
      </c>
      <c r="AA34" s="206">
        <v>1.28</v>
      </c>
      <c r="AB34" s="206">
        <v>0</v>
      </c>
      <c r="AC34" s="206">
        <v>25.66</v>
      </c>
      <c r="AD34" s="206">
        <v>0</v>
      </c>
      <c r="AE34" s="206">
        <v>0</v>
      </c>
      <c r="AF34" s="206">
        <v>0</v>
      </c>
      <c r="AG34" s="206">
        <v>42.44</v>
      </c>
      <c r="AH34" s="206">
        <v>0</v>
      </c>
      <c r="AI34" s="206">
        <v>48.09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112.07</v>
      </c>
      <c r="AP34" s="206">
        <v>143.19999999999999</v>
      </c>
    </row>
    <row r="35" spans="1:42">
      <c r="A35" t="s">
        <v>77</v>
      </c>
      <c r="B35" s="206">
        <v>0</v>
      </c>
      <c r="C35" s="206">
        <v>0</v>
      </c>
      <c r="D35" s="206">
        <v>19.54</v>
      </c>
      <c r="E35" s="206">
        <v>0</v>
      </c>
      <c r="F35" s="206">
        <v>6.67</v>
      </c>
      <c r="G35" s="206">
        <v>9.67</v>
      </c>
      <c r="H35" s="206">
        <v>0</v>
      </c>
      <c r="I35" s="206">
        <v>39.99</v>
      </c>
      <c r="J35" s="206">
        <v>0.98</v>
      </c>
      <c r="K35" s="206">
        <v>18.66</v>
      </c>
      <c r="L35" s="206">
        <v>0.23</v>
      </c>
      <c r="M35" s="206">
        <v>2.29</v>
      </c>
      <c r="N35" s="206">
        <v>1.87</v>
      </c>
      <c r="O35" s="206">
        <v>1.32</v>
      </c>
      <c r="P35" s="206">
        <v>0.19</v>
      </c>
      <c r="Q35" s="206">
        <v>0.34</v>
      </c>
      <c r="R35" s="206">
        <v>0.67</v>
      </c>
      <c r="S35" s="206">
        <v>0.42</v>
      </c>
      <c r="T35" s="206">
        <v>0</v>
      </c>
      <c r="U35" s="206">
        <v>1.89</v>
      </c>
      <c r="V35" s="206">
        <v>0.3</v>
      </c>
      <c r="W35" s="206">
        <v>0.56000000000000005</v>
      </c>
      <c r="X35" s="206">
        <v>2.37</v>
      </c>
      <c r="Y35" s="206">
        <v>0</v>
      </c>
      <c r="Z35" s="206">
        <v>2.23</v>
      </c>
      <c r="AA35" s="206">
        <v>1.28</v>
      </c>
      <c r="AB35" s="206">
        <v>0</v>
      </c>
      <c r="AC35" s="206">
        <v>25.66</v>
      </c>
      <c r="AD35" s="206">
        <v>0</v>
      </c>
      <c r="AE35" s="206">
        <v>0</v>
      </c>
      <c r="AF35" s="206">
        <v>0</v>
      </c>
      <c r="AG35" s="206">
        <v>42.44</v>
      </c>
      <c r="AH35" s="206">
        <v>0</v>
      </c>
      <c r="AI35" s="206">
        <v>48.09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112.07</v>
      </c>
      <c r="AP35" s="206">
        <v>143.19999999999999</v>
      </c>
    </row>
    <row r="36" spans="1:42">
      <c r="A36" t="s">
        <v>78</v>
      </c>
      <c r="B36" s="206">
        <v>0</v>
      </c>
      <c r="C36" s="206">
        <v>0</v>
      </c>
      <c r="D36" s="206">
        <v>19.54</v>
      </c>
      <c r="E36" s="206">
        <v>0</v>
      </c>
      <c r="F36" s="206">
        <v>6.67</v>
      </c>
      <c r="G36" s="206">
        <v>9.67</v>
      </c>
      <c r="H36" s="206">
        <v>0</v>
      </c>
      <c r="I36" s="206">
        <v>39.99</v>
      </c>
      <c r="J36" s="206">
        <v>0.98</v>
      </c>
      <c r="K36" s="206">
        <v>18.66</v>
      </c>
      <c r="L36" s="206">
        <v>0.23</v>
      </c>
      <c r="M36" s="206">
        <v>2.29</v>
      </c>
      <c r="N36" s="206">
        <v>1.87</v>
      </c>
      <c r="O36" s="206">
        <v>1.32</v>
      </c>
      <c r="P36" s="206">
        <v>0.19</v>
      </c>
      <c r="Q36" s="206">
        <v>0.34</v>
      </c>
      <c r="R36" s="206">
        <v>0.67</v>
      </c>
      <c r="S36" s="206">
        <v>0.42</v>
      </c>
      <c r="T36" s="206">
        <v>0</v>
      </c>
      <c r="U36" s="206">
        <v>1.89</v>
      </c>
      <c r="V36" s="206">
        <v>0.3</v>
      </c>
      <c r="W36" s="206">
        <v>0.56000000000000005</v>
      </c>
      <c r="X36" s="206">
        <v>2.37</v>
      </c>
      <c r="Y36" s="206">
        <v>0</v>
      </c>
      <c r="Z36" s="206">
        <v>2.23</v>
      </c>
      <c r="AA36" s="206">
        <v>1.28</v>
      </c>
      <c r="AB36" s="206">
        <v>0</v>
      </c>
      <c r="AC36" s="206">
        <v>25.66</v>
      </c>
      <c r="AD36" s="206">
        <v>0</v>
      </c>
      <c r="AE36" s="206">
        <v>0</v>
      </c>
      <c r="AF36" s="206">
        <v>0</v>
      </c>
      <c r="AG36" s="206">
        <v>42.44</v>
      </c>
      <c r="AH36" s="206">
        <v>0</v>
      </c>
      <c r="AI36" s="206">
        <v>48.09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112.07</v>
      </c>
      <c r="AP36" s="206">
        <v>143.19999999999999</v>
      </c>
    </row>
    <row r="37" spans="1:42">
      <c r="A37" t="s">
        <v>79</v>
      </c>
      <c r="B37" s="206">
        <v>0</v>
      </c>
      <c r="C37" s="206">
        <v>0</v>
      </c>
      <c r="D37" s="206">
        <v>19.54</v>
      </c>
      <c r="E37" s="206">
        <v>0</v>
      </c>
      <c r="F37" s="206">
        <v>6.67</v>
      </c>
      <c r="G37" s="206">
        <v>9.67</v>
      </c>
      <c r="H37" s="206">
        <v>0</v>
      </c>
      <c r="I37" s="206">
        <v>39.99</v>
      </c>
      <c r="J37" s="206">
        <v>0.98</v>
      </c>
      <c r="K37" s="206">
        <v>18.66</v>
      </c>
      <c r="L37" s="206">
        <v>0.23</v>
      </c>
      <c r="M37" s="206">
        <v>2.29</v>
      </c>
      <c r="N37" s="206">
        <v>1.87</v>
      </c>
      <c r="O37" s="206">
        <v>1.32</v>
      </c>
      <c r="P37" s="206">
        <v>0.19</v>
      </c>
      <c r="Q37" s="206">
        <v>0.34</v>
      </c>
      <c r="R37" s="206">
        <v>0.67</v>
      </c>
      <c r="S37" s="206">
        <v>0.42</v>
      </c>
      <c r="T37" s="206">
        <v>0</v>
      </c>
      <c r="U37" s="206">
        <v>1.89</v>
      </c>
      <c r="V37" s="206">
        <v>0.3</v>
      </c>
      <c r="W37" s="206">
        <v>0.56000000000000005</v>
      </c>
      <c r="X37" s="206">
        <v>2.37</v>
      </c>
      <c r="Y37" s="206">
        <v>0</v>
      </c>
      <c r="Z37" s="206">
        <v>2.23</v>
      </c>
      <c r="AA37" s="206">
        <v>1.28</v>
      </c>
      <c r="AB37" s="206">
        <v>0</v>
      </c>
      <c r="AC37" s="206">
        <v>20.88</v>
      </c>
      <c r="AD37" s="206">
        <v>0</v>
      </c>
      <c r="AE37" s="206">
        <v>0</v>
      </c>
      <c r="AF37" s="206">
        <v>0</v>
      </c>
      <c r="AG37" s="206">
        <v>42.44</v>
      </c>
      <c r="AH37" s="206">
        <v>0</v>
      </c>
      <c r="AI37" s="206">
        <v>48.09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112.07</v>
      </c>
      <c r="AP37" s="206">
        <v>143.19999999999999</v>
      </c>
    </row>
    <row r="38" spans="1:42">
      <c r="A38" t="s">
        <v>80</v>
      </c>
      <c r="B38" s="206">
        <v>0</v>
      </c>
      <c r="C38" s="206">
        <v>0</v>
      </c>
      <c r="D38" s="206">
        <v>19.54</v>
      </c>
      <c r="E38" s="206">
        <v>0</v>
      </c>
      <c r="F38" s="206">
        <v>6.67</v>
      </c>
      <c r="G38" s="206">
        <v>9.67</v>
      </c>
      <c r="H38" s="206">
        <v>0</v>
      </c>
      <c r="I38" s="206">
        <v>39.99</v>
      </c>
      <c r="J38" s="206">
        <v>0.98</v>
      </c>
      <c r="K38" s="206">
        <v>18.66</v>
      </c>
      <c r="L38" s="206">
        <v>0.23</v>
      </c>
      <c r="M38" s="206">
        <v>2.29</v>
      </c>
      <c r="N38" s="206">
        <v>1.87</v>
      </c>
      <c r="O38" s="206">
        <v>1.32</v>
      </c>
      <c r="P38" s="206">
        <v>0.19</v>
      </c>
      <c r="Q38" s="206">
        <v>0.34</v>
      </c>
      <c r="R38" s="206">
        <v>0.67</v>
      </c>
      <c r="S38" s="206">
        <v>0.42</v>
      </c>
      <c r="T38" s="206">
        <v>0</v>
      </c>
      <c r="U38" s="206">
        <v>1.89</v>
      </c>
      <c r="V38" s="206">
        <v>0.3</v>
      </c>
      <c r="W38" s="206">
        <v>0.56000000000000005</v>
      </c>
      <c r="X38" s="206">
        <v>2.37</v>
      </c>
      <c r="Y38" s="206">
        <v>0</v>
      </c>
      <c r="Z38" s="206">
        <v>2.23</v>
      </c>
      <c r="AA38" s="206">
        <v>1.28</v>
      </c>
      <c r="AB38" s="206">
        <v>0</v>
      </c>
      <c r="AC38" s="206">
        <v>20.88</v>
      </c>
      <c r="AD38" s="206">
        <v>0</v>
      </c>
      <c r="AE38" s="206">
        <v>0</v>
      </c>
      <c r="AF38" s="206">
        <v>0</v>
      </c>
      <c r="AG38" s="206">
        <v>42.44</v>
      </c>
      <c r="AH38" s="206">
        <v>0</v>
      </c>
      <c r="AI38" s="206">
        <v>48.09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112.07</v>
      </c>
      <c r="AP38" s="206">
        <v>143.19999999999999</v>
      </c>
    </row>
    <row r="39" spans="1:42">
      <c r="A39" t="s">
        <v>81</v>
      </c>
      <c r="B39" s="206">
        <v>0</v>
      </c>
      <c r="C39" s="206">
        <v>0</v>
      </c>
      <c r="D39" s="206">
        <v>19.45</v>
      </c>
      <c r="E39" s="206">
        <v>0</v>
      </c>
      <c r="F39" s="206">
        <v>6.67</v>
      </c>
      <c r="G39" s="206">
        <v>9.67</v>
      </c>
      <c r="H39" s="206">
        <v>0</v>
      </c>
      <c r="I39" s="206">
        <v>39.5</v>
      </c>
      <c r="J39" s="206">
        <v>0.98</v>
      </c>
      <c r="K39" s="206">
        <v>18.66</v>
      </c>
      <c r="L39" s="206">
        <v>0.23</v>
      </c>
      <c r="M39" s="206">
        <v>2.29</v>
      </c>
      <c r="N39" s="206">
        <v>1.87</v>
      </c>
      <c r="O39" s="206">
        <v>1.32</v>
      </c>
      <c r="P39" s="206">
        <v>0.19</v>
      </c>
      <c r="Q39" s="206">
        <v>0.34</v>
      </c>
      <c r="R39" s="206">
        <v>0.67</v>
      </c>
      <c r="S39" s="206">
        <v>0.42</v>
      </c>
      <c r="T39" s="206">
        <v>0</v>
      </c>
      <c r="U39" s="206">
        <v>1.89</v>
      </c>
      <c r="V39" s="206">
        <v>0.3</v>
      </c>
      <c r="W39" s="206">
        <v>0.56000000000000005</v>
      </c>
      <c r="X39" s="206">
        <v>2.37</v>
      </c>
      <c r="Y39" s="206">
        <v>0</v>
      </c>
      <c r="Z39" s="206">
        <v>2.23</v>
      </c>
      <c r="AA39" s="206">
        <v>1.28</v>
      </c>
      <c r="AB39" s="206">
        <v>0</v>
      </c>
      <c r="AC39" s="206">
        <v>20.49</v>
      </c>
      <c r="AD39" s="206">
        <v>0</v>
      </c>
      <c r="AE39" s="206">
        <v>0</v>
      </c>
      <c r="AF39" s="206">
        <v>0</v>
      </c>
      <c r="AG39" s="206">
        <v>42.44</v>
      </c>
      <c r="AH39" s="206">
        <v>0</v>
      </c>
      <c r="AI39" s="206">
        <v>48.09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112.07</v>
      </c>
      <c r="AP39" s="206">
        <v>143.19999999999999</v>
      </c>
    </row>
    <row r="40" spans="1:42">
      <c r="A40" t="s">
        <v>82</v>
      </c>
      <c r="B40" s="206">
        <v>0</v>
      </c>
      <c r="C40" s="206">
        <v>0</v>
      </c>
      <c r="D40" s="206">
        <v>19.45</v>
      </c>
      <c r="E40" s="206">
        <v>0</v>
      </c>
      <c r="F40" s="206">
        <v>6.67</v>
      </c>
      <c r="G40" s="206">
        <v>9.67</v>
      </c>
      <c r="H40" s="206">
        <v>0</v>
      </c>
      <c r="I40" s="206">
        <v>39.5</v>
      </c>
      <c r="J40" s="206">
        <v>0.98</v>
      </c>
      <c r="K40" s="206">
        <v>18.66</v>
      </c>
      <c r="L40" s="206">
        <v>0.23</v>
      </c>
      <c r="M40" s="206">
        <v>2.29</v>
      </c>
      <c r="N40" s="206">
        <v>1.87</v>
      </c>
      <c r="O40" s="206">
        <v>1.32</v>
      </c>
      <c r="P40" s="206">
        <v>0.19</v>
      </c>
      <c r="Q40" s="206">
        <v>0.34</v>
      </c>
      <c r="R40" s="206">
        <v>0.67</v>
      </c>
      <c r="S40" s="206">
        <v>0.42</v>
      </c>
      <c r="T40" s="206">
        <v>0</v>
      </c>
      <c r="U40" s="206">
        <v>1.89</v>
      </c>
      <c r="V40" s="206">
        <v>0.3</v>
      </c>
      <c r="W40" s="206">
        <v>0.56000000000000005</v>
      </c>
      <c r="X40" s="206">
        <v>2.37</v>
      </c>
      <c r="Y40" s="206">
        <v>0</v>
      </c>
      <c r="Z40" s="206">
        <v>2.23</v>
      </c>
      <c r="AA40" s="206">
        <v>1.28</v>
      </c>
      <c r="AB40" s="206">
        <v>0</v>
      </c>
      <c r="AC40" s="206">
        <v>20.49</v>
      </c>
      <c r="AD40" s="206">
        <v>0</v>
      </c>
      <c r="AE40" s="206">
        <v>0</v>
      </c>
      <c r="AF40" s="206">
        <v>0</v>
      </c>
      <c r="AG40" s="206">
        <v>42.44</v>
      </c>
      <c r="AH40" s="206">
        <v>0</v>
      </c>
      <c r="AI40" s="206">
        <v>48.09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112.07</v>
      </c>
      <c r="AP40" s="206">
        <v>143.19999999999999</v>
      </c>
    </row>
    <row r="41" spans="1:42">
      <c r="A41" t="s">
        <v>83</v>
      </c>
      <c r="B41" s="206">
        <v>0</v>
      </c>
      <c r="C41" s="206">
        <v>0</v>
      </c>
      <c r="D41" s="206">
        <v>19.45</v>
      </c>
      <c r="E41" s="206">
        <v>0</v>
      </c>
      <c r="F41" s="206">
        <v>6.67</v>
      </c>
      <c r="G41" s="206">
        <v>9.67</v>
      </c>
      <c r="H41" s="206">
        <v>0</v>
      </c>
      <c r="I41" s="206">
        <v>39.5</v>
      </c>
      <c r="J41" s="206">
        <v>0.98</v>
      </c>
      <c r="K41" s="206">
        <v>18.66</v>
      </c>
      <c r="L41" s="206">
        <v>0.23</v>
      </c>
      <c r="M41" s="206">
        <v>2.29</v>
      </c>
      <c r="N41" s="206">
        <v>1.87</v>
      </c>
      <c r="O41" s="206">
        <v>1.32</v>
      </c>
      <c r="P41" s="206">
        <v>0.19</v>
      </c>
      <c r="Q41" s="206">
        <v>0.34</v>
      </c>
      <c r="R41" s="206">
        <v>0.67</v>
      </c>
      <c r="S41" s="206">
        <v>0.42</v>
      </c>
      <c r="T41" s="206">
        <v>0</v>
      </c>
      <c r="U41" s="206">
        <v>1.89</v>
      </c>
      <c r="V41" s="206">
        <v>0.3</v>
      </c>
      <c r="W41" s="206">
        <v>0.56000000000000005</v>
      </c>
      <c r="X41" s="206">
        <v>2.37</v>
      </c>
      <c r="Y41" s="206">
        <v>0</v>
      </c>
      <c r="Z41" s="206">
        <v>2.23</v>
      </c>
      <c r="AA41" s="206">
        <v>1.28</v>
      </c>
      <c r="AB41" s="206">
        <v>0</v>
      </c>
      <c r="AC41" s="206">
        <v>20.49</v>
      </c>
      <c r="AD41" s="206">
        <v>0</v>
      </c>
      <c r="AE41" s="206">
        <v>0</v>
      </c>
      <c r="AF41" s="206">
        <v>0</v>
      </c>
      <c r="AG41" s="206">
        <v>42.44</v>
      </c>
      <c r="AH41" s="206">
        <v>0</v>
      </c>
      <c r="AI41" s="206">
        <v>48.09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112.07</v>
      </c>
      <c r="AP41" s="206">
        <v>143.19999999999999</v>
      </c>
    </row>
    <row r="42" spans="1:42">
      <c r="A42" t="s">
        <v>84</v>
      </c>
      <c r="B42" s="206">
        <v>0</v>
      </c>
      <c r="C42" s="206">
        <v>0</v>
      </c>
      <c r="D42" s="206">
        <v>19.45</v>
      </c>
      <c r="E42" s="206">
        <v>0</v>
      </c>
      <c r="F42" s="206">
        <v>6.67</v>
      </c>
      <c r="G42" s="206">
        <v>9.67</v>
      </c>
      <c r="H42" s="206">
        <v>0</v>
      </c>
      <c r="I42" s="206">
        <v>39.5</v>
      </c>
      <c r="J42" s="206">
        <v>0.98</v>
      </c>
      <c r="K42" s="206">
        <v>18.66</v>
      </c>
      <c r="L42" s="206">
        <v>0.23</v>
      </c>
      <c r="M42" s="206">
        <v>2.29</v>
      </c>
      <c r="N42" s="206">
        <v>1.87</v>
      </c>
      <c r="O42" s="206">
        <v>1.32</v>
      </c>
      <c r="P42" s="206">
        <v>0.19</v>
      </c>
      <c r="Q42" s="206">
        <v>0.34</v>
      </c>
      <c r="R42" s="206">
        <v>0.67</v>
      </c>
      <c r="S42" s="206">
        <v>0.42</v>
      </c>
      <c r="T42" s="206">
        <v>0</v>
      </c>
      <c r="U42" s="206">
        <v>1.89</v>
      </c>
      <c r="V42" s="206">
        <v>0.3</v>
      </c>
      <c r="W42" s="206">
        <v>0.56000000000000005</v>
      </c>
      <c r="X42" s="206">
        <v>2.37</v>
      </c>
      <c r="Y42" s="206">
        <v>0</v>
      </c>
      <c r="Z42" s="206">
        <v>2.23</v>
      </c>
      <c r="AA42" s="206">
        <v>1.28</v>
      </c>
      <c r="AB42" s="206">
        <v>0</v>
      </c>
      <c r="AC42" s="206">
        <v>20.49</v>
      </c>
      <c r="AD42" s="206">
        <v>0</v>
      </c>
      <c r="AE42" s="206">
        <v>0</v>
      </c>
      <c r="AF42" s="206">
        <v>0</v>
      </c>
      <c r="AG42" s="206">
        <v>42.44</v>
      </c>
      <c r="AH42" s="206">
        <v>0</v>
      </c>
      <c r="AI42" s="206">
        <v>48.09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112.07</v>
      </c>
      <c r="AP42" s="206">
        <v>143.19999999999999</v>
      </c>
    </row>
    <row r="43" spans="1:42">
      <c r="A43" t="s">
        <v>85</v>
      </c>
      <c r="B43" s="206">
        <v>0</v>
      </c>
      <c r="C43" s="206">
        <v>0</v>
      </c>
      <c r="D43" s="206">
        <v>19.350000000000001</v>
      </c>
      <c r="E43" s="206">
        <v>0</v>
      </c>
      <c r="F43" s="206">
        <v>6.67</v>
      </c>
      <c r="G43" s="206">
        <v>9.67</v>
      </c>
      <c r="H43" s="206">
        <v>0</v>
      </c>
      <c r="I43" s="206">
        <v>39.5</v>
      </c>
      <c r="J43" s="206">
        <v>0.98</v>
      </c>
      <c r="K43" s="206">
        <v>18.66</v>
      </c>
      <c r="L43" s="206">
        <v>0.23</v>
      </c>
      <c r="M43" s="206">
        <v>2.29</v>
      </c>
      <c r="N43" s="206">
        <v>1.87</v>
      </c>
      <c r="O43" s="206">
        <v>1.32</v>
      </c>
      <c r="P43" s="206">
        <v>0.19</v>
      </c>
      <c r="Q43" s="206">
        <v>0.34</v>
      </c>
      <c r="R43" s="206">
        <v>0.67</v>
      </c>
      <c r="S43" s="206">
        <v>0.42</v>
      </c>
      <c r="T43" s="206">
        <v>0</v>
      </c>
      <c r="U43" s="206">
        <v>1.89</v>
      </c>
      <c r="V43" s="206">
        <v>0.3</v>
      </c>
      <c r="W43" s="206">
        <v>0.56000000000000005</v>
      </c>
      <c r="X43" s="206">
        <v>2.37</v>
      </c>
      <c r="Y43" s="206">
        <v>0</v>
      </c>
      <c r="Z43" s="206">
        <v>2.23</v>
      </c>
      <c r="AA43" s="206">
        <v>1.28</v>
      </c>
      <c r="AB43" s="206">
        <v>0</v>
      </c>
      <c r="AC43" s="206">
        <v>20.49</v>
      </c>
      <c r="AD43" s="206">
        <v>0</v>
      </c>
      <c r="AE43" s="206">
        <v>0</v>
      </c>
      <c r="AF43" s="206">
        <v>0</v>
      </c>
      <c r="AG43" s="206">
        <v>42.44</v>
      </c>
      <c r="AH43" s="206">
        <v>0</v>
      </c>
      <c r="AI43" s="206">
        <v>48.09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112.07</v>
      </c>
      <c r="AP43" s="206">
        <v>143.19999999999999</v>
      </c>
    </row>
    <row r="44" spans="1:42">
      <c r="A44" t="s">
        <v>86</v>
      </c>
      <c r="B44" s="206">
        <v>0</v>
      </c>
      <c r="C44" s="206">
        <v>0</v>
      </c>
      <c r="D44" s="206">
        <v>19.350000000000001</v>
      </c>
      <c r="E44" s="206">
        <v>0</v>
      </c>
      <c r="F44" s="206">
        <v>6.67</v>
      </c>
      <c r="G44" s="206">
        <v>9.67</v>
      </c>
      <c r="H44" s="206">
        <v>0</v>
      </c>
      <c r="I44" s="206">
        <v>39.5</v>
      </c>
      <c r="J44" s="206">
        <v>0.98</v>
      </c>
      <c r="K44" s="206">
        <v>18.66</v>
      </c>
      <c r="L44" s="206">
        <v>0.23</v>
      </c>
      <c r="M44" s="206">
        <v>2.29</v>
      </c>
      <c r="N44" s="206">
        <v>1.87</v>
      </c>
      <c r="O44" s="206">
        <v>1.32</v>
      </c>
      <c r="P44" s="206">
        <v>0.19</v>
      </c>
      <c r="Q44" s="206">
        <v>0.34</v>
      </c>
      <c r="R44" s="206">
        <v>0.67</v>
      </c>
      <c r="S44" s="206">
        <v>0.42</v>
      </c>
      <c r="T44" s="206">
        <v>0</v>
      </c>
      <c r="U44" s="206">
        <v>1.89</v>
      </c>
      <c r="V44" s="206">
        <v>0.3</v>
      </c>
      <c r="W44" s="206">
        <v>0.56000000000000005</v>
      </c>
      <c r="X44" s="206">
        <v>2.37</v>
      </c>
      <c r="Y44" s="206">
        <v>0</v>
      </c>
      <c r="Z44" s="206">
        <v>2.23</v>
      </c>
      <c r="AA44" s="206">
        <v>1.28</v>
      </c>
      <c r="AB44" s="206">
        <v>0</v>
      </c>
      <c r="AC44" s="206">
        <v>20.49</v>
      </c>
      <c r="AD44" s="206">
        <v>0</v>
      </c>
      <c r="AE44" s="206">
        <v>0</v>
      </c>
      <c r="AF44" s="206">
        <v>0</v>
      </c>
      <c r="AG44" s="206">
        <v>42.44</v>
      </c>
      <c r="AH44" s="206">
        <v>0</v>
      </c>
      <c r="AI44" s="206">
        <v>48.09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112.07</v>
      </c>
      <c r="AP44" s="206">
        <v>143.19999999999999</v>
      </c>
    </row>
    <row r="45" spans="1:42">
      <c r="A45" t="s">
        <v>87</v>
      </c>
      <c r="B45" s="206">
        <v>0</v>
      </c>
      <c r="C45" s="206">
        <v>0</v>
      </c>
      <c r="D45" s="206">
        <v>19.350000000000001</v>
      </c>
      <c r="E45" s="206">
        <v>0</v>
      </c>
      <c r="F45" s="206">
        <v>6.67</v>
      </c>
      <c r="G45" s="206">
        <v>9.67</v>
      </c>
      <c r="H45" s="206">
        <v>0</v>
      </c>
      <c r="I45" s="206">
        <v>39.5</v>
      </c>
      <c r="J45" s="206">
        <v>0.98</v>
      </c>
      <c r="K45" s="206">
        <v>18.66</v>
      </c>
      <c r="L45" s="206">
        <v>0.23</v>
      </c>
      <c r="M45" s="206">
        <v>2.29</v>
      </c>
      <c r="N45" s="206">
        <v>1.87</v>
      </c>
      <c r="O45" s="206">
        <v>1.32</v>
      </c>
      <c r="P45" s="206">
        <v>0.19</v>
      </c>
      <c r="Q45" s="206">
        <v>0.34</v>
      </c>
      <c r="R45" s="206">
        <v>0.67</v>
      </c>
      <c r="S45" s="206">
        <v>0.42</v>
      </c>
      <c r="T45" s="206">
        <v>0</v>
      </c>
      <c r="U45" s="206">
        <v>1.89</v>
      </c>
      <c r="V45" s="206">
        <v>0.31</v>
      </c>
      <c r="W45" s="206">
        <v>0.56000000000000005</v>
      </c>
      <c r="X45" s="206">
        <v>2.37</v>
      </c>
      <c r="Y45" s="206">
        <v>0</v>
      </c>
      <c r="Z45" s="206">
        <v>2.23</v>
      </c>
      <c r="AA45" s="206">
        <v>1.28</v>
      </c>
      <c r="AB45" s="206">
        <v>0</v>
      </c>
      <c r="AC45" s="206">
        <v>20.49</v>
      </c>
      <c r="AD45" s="206">
        <v>0</v>
      </c>
      <c r="AE45" s="206">
        <v>0</v>
      </c>
      <c r="AF45" s="206">
        <v>0</v>
      </c>
      <c r="AG45" s="206">
        <v>42.44</v>
      </c>
      <c r="AH45" s="206">
        <v>0</v>
      </c>
      <c r="AI45" s="206">
        <v>48.09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112.07</v>
      </c>
      <c r="AP45" s="206">
        <v>143.19999999999999</v>
      </c>
    </row>
    <row r="46" spans="1:42">
      <c r="A46" t="s">
        <v>88</v>
      </c>
      <c r="B46" s="206">
        <v>0</v>
      </c>
      <c r="C46" s="206">
        <v>0</v>
      </c>
      <c r="D46" s="206">
        <v>19.350000000000001</v>
      </c>
      <c r="E46" s="206">
        <v>0</v>
      </c>
      <c r="F46" s="206">
        <v>6.67</v>
      </c>
      <c r="G46" s="206">
        <v>9.67</v>
      </c>
      <c r="H46" s="206">
        <v>0</v>
      </c>
      <c r="I46" s="206">
        <v>39.5</v>
      </c>
      <c r="J46" s="206">
        <v>0.98</v>
      </c>
      <c r="K46" s="206">
        <v>18.66</v>
      </c>
      <c r="L46" s="206">
        <v>0.23</v>
      </c>
      <c r="M46" s="206">
        <v>2.29</v>
      </c>
      <c r="N46" s="206">
        <v>1.87</v>
      </c>
      <c r="O46" s="206">
        <v>1.32</v>
      </c>
      <c r="P46" s="206">
        <v>0.19</v>
      </c>
      <c r="Q46" s="206">
        <v>0.34</v>
      </c>
      <c r="R46" s="206">
        <v>0.67</v>
      </c>
      <c r="S46" s="206">
        <v>0.42</v>
      </c>
      <c r="T46" s="206">
        <v>0</v>
      </c>
      <c r="U46" s="206">
        <v>1.89</v>
      </c>
      <c r="V46" s="206">
        <v>0.3</v>
      </c>
      <c r="W46" s="206">
        <v>0.56000000000000005</v>
      </c>
      <c r="X46" s="206">
        <v>2.37</v>
      </c>
      <c r="Y46" s="206">
        <v>0</v>
      </c>
      <c r="Z46" s="206">
        <v>2.23</v>
      </c>
      <c r="AA46" s="206">
        <v>1.28</v>
      </c>
      <c r="AB46" s="206">
        <v>0</v>
      </c>
      <c r="AC46" s="206">
        <v>20.49</v>
      </c>
      <c r="AD46" s="206">
        <v>0</v>
      </c>
      <c r="AE46" s="206">
        <v>0</v>
      </c>
      <c r="AF46" s="206">
        <v>0</v>
      </c>
      <c r="AG46" s="206">
        <v>42.44</v>
      </c>
      <c r="AH46" s="206">
        <v>0</v>
      </c>
      <c r="AI46" s="206">
        <v>48.09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112.07</v>
      </c>
      <c r="AP46" s="206">
        <v>143.19999999999999</v>
      </c>
    </row>
    <row r="47" spans="1:42">
      <c r="A47" t="s">
        <v>89</v>
      </c>
      <c r="B47" s="206">
        <v>0</v>
      </c>
      <c r="C47" s="206">
        <v>0</v>
      </c>
      <c r="D47" s="206">
        <v>19.350000000000001</v>
      </c>
      <c r="E47" s="206">
        <v>0</v>
      </c>
      <c r="F47" s="206">
        <v>6.67</v>
      </c>
      <c r="G47" s="206">
        <v>9.67</v>
      </c>
      <c r="H47" s="206">
        <v>0</v>
      </c>
      <c r="I47" s="206">
        <v>39.5</v>
      </c>
      <c r="J47" s="206">
        <v>0.98</v>
      </c>
      <c r="K47" s="206">
        <v>18.66</v>
      </c>
      <c r="L47" s="206">
        <v>0.23</v>
      </c>
      <c r="M47" s="206">
        <v>2.29</v>
      </c>
      <c r="N47" s="206">
        <v>1.87</v>
      </c>
      <c r="O47" s="206">
        <v>1.32</v>
      </c>
      <c r="P47" s="206">
        <v>0.52</v>
      </c>
      <c r="Q47" s="206">
        <v>0.34</v>
      </c>
      <c r="R47" s="206">
        <v>0.67</v>
      </c>
      <c r="S47" s="206">
        <v>0.42</v>
      </c>
      <c r="T47" s="206">
        <v>0</v>
      </c>
      <c r="U47" s="206">
        <v>1.89</v>
      </c>
      <c r="V47" s="206">
        <v>0.3</v>
      </c>
      <c r="W47" s="206">
        <v>0.56000000000000005</v>
      </c>
      <c r="X47" s="206">
        <v>2.37</v>
      </c>
      <c r="Y47" s="206">
        <v>0</v>
      </c>
      <c r="Z47" s="206">
        <v>2.23</v>
      </c>
      <c r="AA47" s="206">
        <v>1.28</v>
      </c>
      <c r="AB47" s="206">
        <v>0</v>
      </c>
      <c r="AC47" s="206">
        <v>20.49</v>
      </c>
      <c r="AD47" s="206">
        <v>0</v>
      </c>
      <c r="AE47" s="206">
        <v>0</v>
      </c>
      <c r="AF47" s="206">
        <v>0</v>
      </c>
      <c r="AG47" s="206">
        <v>42.44</v>
      </c>
      <c r="AH47" s="206">
        <v>0</v>
      </c>
      <c r="AI47" s="206">
        <v>48.09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112.07</v>
      </c>
      <c r="AP47" s="206">
        <v>143.19999999999999</v>
      </c>
    </row>
    <row r="48" spans="1:42">
      <c r="A48" t="s">
        <v>90</v>
      </c>
      <c r="B48" s="206">
        <v>0</v>
      </c>
      <c r="C48" s="206">
        <v>0</v>
      </c>
      <c r="D48" s="206">
        <v>19.350000000000001</v>
      </c>
      <c r="E48" s="206">
        <v>0</v>
      </c>
      <c r="F48" s="206">
        <v>6.67</v>
      </c>
      <c r="G48" s="206">
        <v>9.67</v>
      </c>
      <c r="H48" s="206">
        <v>0</v>
      </c>
      <c r="I48" s="206">
        <v>39.5</v>
      </c>
      <c r="J48" s="206">
        <v>0.98</v>
      </c>
      <c r="K48" s="206">
        <v>18.66</v>
      </c>
      <c r="L48" s="206">
        <v>0.23</v>
      </c>
      <c r="M48" s="206">
        <v>2.29</v>
      </c>
      <c r="N48" s="206">
        <v>1.87</v>
      </c>
      <c r="O48" s="206">
        <v>1.32</v>
      </c>
      <c r="P48" s="206">
        <v>0.52</v>
      </c>
      <c r="Q48" s="206">
        <v>0.34</v>
      </c>
      <c r="R48" s="206">
        <v>0.67</v>
      </c>
      <c r="S48" s="206">
        <v>0.42</v>
      </c>
      <c r="T48" s="206">
        <v>0</v>
      </c>
      <c r="U48" s="206">
        <v>1.89</v>
      </c>
      <c r="V48" s="206">
        <v>0.3</v>
      </c>
      <c r="W48" s="206">
        <v>0.56000000000000005</v>
      </c>
      <c r="X48" s="206">
        <v>2.37</v>
      </c>
      <c r="Y48" s="206">
        <v>0</v>
      </c>
      <c r="Z48" s="206">
        <v>2.23</v>
      </c>
      <c r="AA48" s="206">
        <v>1.28</v>
      </c>
      <c r="AB48" s="206">
        <v>0</v>
      </c>
      <c r="AC48" s="206">
        <v>20.49</v>
      </c>
      <c r="AD48" s="206">
        <v>0</v>
      </c>
      <c r="AE48" s="206">
        <v>0</v>
      </c>
      <c r="AF48" s="206">
        <v>0</v>
      </c>
      <c r="AG48" s="206">
        <v>42.44</v>
      </c>
      <c r="AH48" s="206">
        <v>0</v>
      </c>
      <c r="AI48" s="206">
        <v>48.09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112.07</v>
      </c>
      <c r="AP48" s="206">
        <v>143.19999999999999</v>
      </c>
    </row>
    <row r="49" spans="1:42">
      <c r="A49" t="s">
        <v>91</v>
      </c>
      <c r="B49" s="206">
        <v>0</v>
      </c>
      <c r="C49" s="206">
        <v>0</v>
      </c>
      <c r="D49" s="206">
        <v>19.350000000000001</v>
      </c>
      <c r="E49" s="206">
        <v>0</v>
      </c>
      <c r="F49" s="206">
        <v>6.67</v>
      </c>
      <c r="G49" s="206">
        <v>9.67</v>
      </c>
      <c r="H49" s="206">
        <v>0</v>
      </c>
      <c r="I49" s="206">
        <v>39.5</v>
      </c>
      <c r="J49" s="206">
        <v>0.98</v>
      </c>
      <c r="K49" s="206">
        <v>18.66</v>
      </c>
      <c r="L49" s="206">
        <v>0.23</v>
      </c>
      <c r="M49" s="206">
        <v>2.29</v>
      </c>
      <c r="N49" s="206">
        <v>1.87</v>
      </c>
      <c r="O49" s="206">
        <v>1.32</v>
      </c>
      <c r="P49" s="206">
        <v>0.52</v>
      </c>
      <c r="Q49" s="206">
        <v>0.18</v>
      </c>
      <c r="R49" s="206">
        <v>0.67</v>
      </c>
      <c r="S49" s="206">
        <v>0.42</v>
      </c>
      <c r="T49" s="206">
        <v>0</v>
      </c>
      <c r="U49" s="206">
        <v>1.89</v>
      </c>
      <c r="V49" s="206">
        <v>0.42</v>
      </c>
      <c r="W49" s="206">
        <v>0.56000000000000005</v>
      </c>
      <c r="X49" s="206">
        <v>2.37</v>
      </c>
      <c r="Y49" s="206">
        <v>0</v>
      </c>
      <c r="Z49" s="206">
        <v>2.23</v>
      </c>
      <c r="AA49" s="206">
        <v>1.28</v>
      </c>
      <c r="AB49" s="206">
        <v>0</v>
      </c>
      <c r="AC49" s="206">
        <v>20.49</v>
      </c>
      <c r="AD49" s="206">
        <v>0</v>
      </c>
      <c r="AE49" s="206">
        <v>0</v>
      </c>
      <c r="AF49" s="206">
        <v>0</v>
      </c>
      <c r="AG49" s="206">
        <v>42.44</v>
      </c>
      <c r="AH49" s="206">
        <v>0</v>
      </c>
      <c r="AI49" s="206">
        <v>48.09</v>
      </c>
      <c r="AJ49" s="206">
        <v>0</v>
      </c>
      <c r="AK49" s="206">
        <v>24.62</v>
      </c>
      <c r="AL49" s="206">
        <v>0</v>
      </c>
      <c r="AM49" s="206">
        <v>0</v>
      </c>
      <c r="AN49" s="206">
        <v>0</v>
      </c>
      <c r="AO49" s="206">
        <v>112.07</v>
      </c>
      <c r="AP49" s="206">
        <v>143.19999999999999</v>
      </c>
    </row>
    <row r="50" spans="1:42">
      <c r="A50" t="s">
        <v>92</v>
      </c>
      <c r="B50" s="206">
        <v>0</v>
      </c>
      <c r="C50" s="206">
        <v>0</v>
      </c>
      <c r="D50" s="206">
        <v>19.350000000000001</v>
      </c>
      <c r="E50" s="206">
        <v>0</v>
      </c>
      <c r="F50" s="206">
        <v>6.67</v>
      </c>
      <c r="G50" s="206">
        <v>9.67</v>
      </c>
      <c r="H50" s="206">
        <v>0</v>
      </c>
      <c r="I50" s="206">
        <v>39.5</v>
      </c>
      <c r="J50" s="206">
        <v>0.98</v>
      </c>
      <c r="K50" s="206">
        <v>18.66</v>
      </c>
      <c r="L50" s="206">
        <v>0.23</v>
      </c>
      <c r="M50" s="206">
        <v>2.29</v>
      </c>
      <c r="N50" s="206">
        <v>1.87</v>
      </c>
      <c r="O50" s="206">
        <v>1.32</v>
      </c>
      <c r="P50" s="206">
        <v>0.52</v>
      </c>
      <c r="Q50" s="206">
        <v>0.18</v>
      </c>
      <c r="R50" s="206">
        <v>0.67</v>
      </c>
      <c r="S50" s="206">
        <v>0.42</v>
      </c>
      <c r="T50" s="206">
        <v>0</v>
      </c>
      <c r="U50" s="206">
        <v>1.89</v>
      </c>
      <c r="V50" s="206">
        <v>0.42</v>
      </c>
      <c r="W50" s="206">
        <v>0.56000000000000005</v>
      </c>
      <c r="X50" s="206">
        <v>2.37</v>
      </c>
      <c r="Y50" s="206">
        <v>0</v>
      </c>
      <c r="Z50" s="206">
        <v>2.23</v>
      </c>
      <c r="AA50" s="206">
        <v>1.28</v>
      </c>
      <c r="AB50" s="206">
        <v>0</v>
      </c>
      <c r="AC50" s="206">
        <v>20.49</v>
      </c>
      <c r="AD50" s="206">
        <v>0</v>
      </c>
      <c r="AE50" s="206">
        <v>0</v>
      </c>
      <c r="AF50" s="206">
        <v>0</v>
      </c>
      <c r="AG50" s="206">
        <v>42.44</v>
      </c>
      <c r="AH50" s="206">
        <v>0</v>
      </c>
      <c r="AI50" s="206">
        <v>48.09</v>
      </c>
      <c r="AJ50" s="206">
        <v>0</v>
      </c>
      <c r="AK50" s="206">
        <v>24.62</v>
      </c>
      <c r="AL50" s="206">
        <v>0</v>
      </c>
      <c r="AM50" s="206">
        <v>0</v>
      </c>
      <c r="AN50" s="206">
        <v>0</v>
      </c>
      <c r="AO50" s="206">
        <v>112.07</v>
      </c>
      <c r="AP50" s="206">
        <v>143.19999999999999</v>
      </c>
    </row>
    <row r="51" spans="1:42">
      <c r="A51" t="s">
        <v>93</v>
      </c>
      <c r="B51" s="206">
        <v>0</v>
      </c>
      <c r="C51" s="206">
        <v>0</v>
      </c>
      <c r="D51" s="206">
        <v>19.350000000000001</v>
      </c>
      <c r="E51" s="206">
        <v>0</v>
      </c>
      <c r="F51" s="206">
        <v>6.67</v>
      </c>
      <c r="G51" s="206">
        <v>9.67</v>
      </c>
      <c r="H51" s="206">
        <v>0</v>
      </c>
      <c r="I51" s="206">
        <v>39.5</v>
      </c>
      <c r="J51" s="206">
        <v>0.98</v>
      </c>
      <c r="K51" s="206">
        <v>69.64</v>
      </c>
      <c r="L51" s="206">
        <v>0.23</v>
      </c>
      <c r="M51" s="206">
        <v>2.29</v>
      </c>
      <c r="N51" s="206">
        <v>1.87</v>
      </c>
      <c r="O51" s="206">
        <v>1.32</v>
      </c>
      <c r="P51" s="206">
        <v>0.52</v>
      </c>
      <c r="Q51" s="206">
        <v>0.33</v>
      </c>
      <c r="R51" s="206">
        <v>0.67</v>
      </c>
      <c r="S51" s="206">
        <v>0.42</v>
      </c>
      <c r="T51" s="206">
        <v>0</v>
      </c>
      <c r="U51" s="206">
        <v>1.89</v>
      </c>
      <c r="V51" s="206">
        <v>0.42</v>
      </c>
      <c r="W51" s="206">
        <v>0.56000000000000005</v>
      </c>
      <c r="X51" s="206">
        <v>2.37</v>
      </c>
      <c r="Y51" s="206">
        <v>0</v>
      </c>
      <c r="Z51" s="206">
        <v>2.23</v>
      </c>
      <c r="AA51" s="206">
        <v>1.28</v>
      </c>
      <c r="AB51" s="206">
        <v>0</v>
      </c>
      <c r="AC51" s="206">
        <v>20.49</v>
      </c>
      <c r="AD51" s="206">
        <v>0</v>
      </c>
      <c r="AE51" s="206">
        <v>0</v>
      </c>
      <c r="AF51" s="206">
        <v>0</v>
      </c>
      <c r="AG51" s="206">
        <v>42.44</v>
      </c>
      <c r="AH51" s="206">
        <v>0</v>
      </c>
      <c r="AI51" s="206">
        <v>48.09</v>
      </c>
      <c r="AJ51" s="206">
        <v>0</v>
      </c>
      <c r="AK51" s="206">
        <v>24.62</v>
      </c>
      <c r="AL51" s="206">
        <v>0</v>
      </c>
      <c r="AM51" s="206">
        <v>0</v>
      </c>
      <c r="AN51" s="206">
        <v>0</v>
      </c>
      <c r="AO51" s="206">
        <v>112.07</v>
      </c>
      <c r="AP51" s="206">
        <v>143.19999999999999</v>
      </c>
    </row>
    <row r="52" spans="1:42">
      <c r="A52" t="s">
        <v>94</v>
      </c>
      <c r="B52" s="206">
        <v>0</v>
      </c>
      <c r="C52" s="206">
        <v>0</v>
      </c>
      <c r="D52" s="206">
        <v>19.27</v>
      </c>
      <c r="E52" s="206">
        <v>0</v>
      </c>
      <c r="F52" s="206">
        <v>6.67</v>
      </c>
      <c r="G52" s="206">
        <v>9.67</v>
      </c>
      <c r="H52" s="206">
        <v>0</v>
      </c>
      <c r="I52" s="206">
        <v>39.5</v>
      </c>
      <c r="J52" s="206">
        <v>0.98</v>
      </c>
      <c r="K52" s="206">
        <v>96.9</v>
      </c>
      <c r="L52" s="206">
        <v>0.23</v>
      </c>
      <c r="M52" s="206">
        <v>2.29</v>
      </c>
      <c r="N52" s="206">
        <v>1.87</v>
      </c>
      <c r="O52" s="206">
        <v>1.32</v>
      </c>
      <c r="P52" s="206">
        <v>0.52</v>
      </c>
      <c r="Q52" s="206">
        <v>0.33</v>
      </c>
      <c r="R52" s="206">
        <v>0.67</v>
      </c>
      <c r="S52" s="206">
        <v>0.42</v>
      </c>
      <c r="T52" s="206">
        <v>0</v>
      </c>
      <c r="U52" s="206">
        <v>1.89</v>
      </c>
      <c r="V52" s="206">
        <v>0.42</v>
      </c>
      <c r="W52" s="206">
        <v>0.56000000000000005</v>
      </c>
      <c r="X52" s="206">
        <v>2.37</v>
      </c>
      <c r="Y52" s="206">
        <v>0</v>
      </c>
      <c r="Z52" s="206">
        <v>2.23</v>
      </c>
      <c r="AA52" s="206">
        <v>1.28</v>
      </c>
      <c r="AB52" s="206">
        <v>0</v>
      </c>
      <c r="AC52" s="206">
        <v>20.49</v>
      </c>
      <c r="AD52" s="206">
        <v>0</v>
      </c>
      <c r="AE52" s="206">
        <v>0</v>
      </c>
      <c r="AF52" s="206">
        <v>0</v>
      </c>
      <c r="AG52" s="206">
        <v>42.44</v>
      </c>
      <c r="AH52" s="206">
        <v>0</v>
      </c>
      <c r="AI52" s="206">
        <v>48.09</v>
      </c>
      <c r="AJ52" s="206">
        <v>0</v>
      </c>
      <c r="AK52" s="206">
        <v>24.62</v>
      </c>
      <c r="AL52" s="206">
        <v>0</v>
      </c>
      <c r="AM52" s="206">
        <v>0</v>
      </c>
      <c r="AN52" s="206">
        <v>0</v>
      </c>
      <c r="AO52" s="206">
        <v>112.07</v>
      </c>
      <c r="AP52" s="206">
        <v>143.19999999999999</v>
      </c>
    </row>
    <row r="53" spans="1:42">
      <c r="A53" t="s">
        <v>95</v>
      </c>
      <c r="B53" s="206">
        <v>0</v>
      </c>
      <c r="C53" s="206">
        <v>0</v>
      </c>
      <c r="D53" s="206">
        <v>19.27</v>
      </c>
      <c r="E53" s="206">
        <v>0</v>
      </c>
      <c r="F53" s="206">
        <v>6.67</v>
      </c>
      <c r="G53" s="206">
        <v>9.67</v>
      </c>
      <c r="H53" s="206">
        <v>0</v>
      </c>
      <c r="I53" s="206">
        <v>39.020000000000003</v>
      </c>
      <c r="J53" s="206">
        <v>0.98</v>
      </c>
      <c r="K53" s="206">
        <v>118.09</v>
      </c>
      <c r="L53" s="206">
        <v>0.23</v>
      </c>
      <c r="M53" s="206">
        <v>2.29</v>
      </c>
      <c r="N53" s="206">
        <v>1.87</v>
      </c>
      <c r="O53" s="206">
        <v>1.32</v>
      </c>
      <c r="P53" s="206">
        <v>0.52</v>
      </c>
      <c r="Q53" s="206">
        <v>0.33</v>
      </c>
      <c r="R53" s="206">
        <v>0.67</v>
      </c>
      <c r="S53" s="206">
        <v>0.42</v>
      </c>
      <c r="T53" s="206">
        <v>0</v>
      </c>
      <c r="U53" s="206">
        <v>1.89</v>
      </c>
      <c r="V53" s="206">
        <v>0.79</v>
      </c>
      <c r="W53" s="206">
        <v>0.56000000000000005</v>
      </c>
      <c r="X53" s="206">
        <v>2.37</v>
      </c>
      <c r="Y53" s="206">
        <v>0</v>
      </c>
      <c r="Z53" s="206">
        <v>2.23</v>
      </c>
      <c r="AA53" s="206">
        <v>1.28</v>
      </c>
      <c r="AB53" s="206">
        <v>0</v>
      </c>
      <c r="AC53" s="206">
        <v>20.49</v>
      </c>
      <c r="AD53" s="206">
        <v>0</v>
      </c>
      <c r="AE53" s="206">
        <v>0</v>
      </c>
      <c r="AF53" s="206">
        <v>0</v>
      </c>
      <c r="AG53" s="206">
        <v>42.44</v>
      </c>
      <c r="AH53" s="206">
        <v>0</v>
      </c>
      <c r="AI53" s="206">
        <v>48.09</v>
      </c>
      <c r="AJ53" s="206">
        <v>0</v>
      </c>
      <c r="AK53" s="206">
        <v>24.62</v>
      </c>
      <c r="AL53" s="206">
        <v>0</v>
      </c>
      <c r="AM53" s="206">
        <v>0</v>
      </c>
      <c r="AN53" s="206">
        <v>0</v>
      </c>
      <c r="AO53" s="206">
        <v>112.07</v>
      </c>
      <c r="AP53" s="206">
        <v>143.19999999999999</v>
      </c>
    </row>
    <row r="54" spans="1:42">
      <c r="A54" t="s">
        <v>96</v>
      </c>
      <c r="B54" s="206">
        <v>0</v>
      </c>
      <c r="C54" s="206">
        <v>0</v>
      </c>
      <c r="D54" s="206">
        <v>19.27</v>
      </c>
      <c r="E54" s="206">
        <v>0</v>
      </c>
      <c r="F54" s="206">
        <v>6.67</v>
      </c>
      <c r="G54" s="206">
        <v>9.67</v>
      </c>
      <c r="H54" s="206">
        <v>0</v>
      </c>
      <c r="I54" s="206">
        <v>39.020000000000003</v>
      </c>
      <c r="J54" s="206">
        <v>0.98</v>
      </c>
      <c r="K54" s="206">
        <v>139.29</v>
      </c>
      <c r="L54" s="206">
        <v>0.23</v>
      </c>
      <c r="M54" s="206">
        <v>2.29</v>
      </c>
      <c r="N54" s="206">
        <v>1.87</v>
      </c>
      <c r="O54" s="206">
        <v>1.32</v>
      </c>
      <c r="P54" s="206">
        <v>0.52</v>
      </c>
      <c r="Q54" s="206">
        <v>0.33</v>
      </c>
      <c r="R54" s="206">
        <v>0.67</v>
      </c>
      <c r="S54" s="206">
        <v>0.42</v>
      </c>
      <c r="T54" s="206">
        <v>0</v>
      </c>
      <c r="U54" s="206">
        <v>1.89</v>
      </c>
      <c r="V54" s="206">
        <v>0.79</v>
      </c>
      <c r="W54" s="206">
        <v>0.56000000000000005</v>
      </c>
      <c r="X54" s="206">
        <v>2.37</v>
      </c>
      <c r="Y54" s="206">
        <v>0</v>
      </c>
      <c r="Z54" s="206">
        <v>2.23</v>
      </c>
      <c r="AA54" s="206">
        <v>1.28</v>
      </c>
      <c r="AB54" s="206">
        <v>0</v>
      </c>
      <c r="AC54" s="206">
        <v>20.49</v>
      </c>
      <c r="AD54" s="206">
        <v>0</v>
      </c>
      <c r="AE54" s="206">
        <v>0</v>
      </c>
      <c r="AF54" s="206">
        <v>0</v>
      </c>
      <c r="AG54" s="206">
        <v>42.44</v>
      </c>
      <c r="AH54" s="206">
        <v>0</v>
      </c>
      <c r="AI54" s="206">
        <v>48.09</v>
      </c>
      <c r="AJ54" s="206">
        <v>0</v>
      </c>
      <c r="AK54" s="206">
        <v>24.62</v>
      </c>
      <c r="AL54" s="206">
        <v>0</v>
      </c>
      <c r="AM54" s="206">
        <v>0</v>
      </c>
      <c r="AN54" s="206">
        <v>0</v>
      </c>
      <c r="AO54" s="206">
        <v>112.07</v>
      </c>
      <c r="AP54" s="206">
        <v>143.19999999999999</v>
      </c>
    </row>
    <row r="55" spans="1:42">
      <c r="A55" t="s">
        <v>97</v>
      </c>
      <c r="B55" s="206">
        <v>0</v>
      </c>
      <c r="C55" s="206">
        <v>0</v>
      </c>
      <c r="D55" s="206">
        <v>19.27</v>
      </c>
      <c r="E55" s="206">
        <v>0</v>
      </c>
      <c r="F55" s="206">
        <v>6.67</v>
      </c>
      <c r="G55" s="206">
        <v>9.67</v>
      </c>
      <c r="H55" s="206">
        <v>0</v>
      </c>
      <c r="I55" s="206">
        <v>39.020000000000003</v>
      </c>
      <c r="J55" s="206">
        <v>0.98</v>
      </c>
      <c r="K55" s="206">
        <v>177.2</v>
      </c>
      <c r="L55" s="206">
        <v>0.23</v>
      </c>
      <c r="M55" s="206">
        <v>2.29</v>
      </c>
      <c r="N55" s="206">
        <v>1.87</v>
      </c>
      <c r="O55" s="206">
        <v>1.32</v>
      </c>
      <c r="P55" s="206">
        <v>0.52</v>
      </c>
      <c r="Q55" s="206">
        <v>0.33</v>
      </c>
      <c r="R55" s="206">
        <v>0.67</v>
      </c>
      <c r="S55" s="206">
        <v>0.42</v>
      </c>
      <c r="T55" s="206">
        <v>0</v>
      </c>
      <c r="U55" s="206">
        <v>1.89</v>
      </c>
      <c r="V55" s="206">
        <v>0.79</v>
      </c>
      <c r="W55" s="206">
        <v>0.56000000000000005</v>
      </c>
      <c r="X55" s="206">
        <v>2.37</v>
      </c>
      <c r="Y55" s="206">
        <v>0</v>
      </c>
      <c r="Z55" s="206">
        <v>2.23</v>
      </c>
      <c r="AA55" s="206">
        <v>1.28</v>
      </c>
      <c r="AB55" s="206">
        <v>0</v>
      </c>
      <c r="AC55" s="206">
        <v>20.49</v>
      </c>
      <c r="AD55" s="206">
        <v>0</v>
      </c>
      <c r="AE55" s="206">
        <v>0</v>
      </c>
      <c r="AF55" s="206">
        <v>0</v>
      </c>
      <c r="AG55" s="206">
        <v>42.44</v>
      </c>
      <c r="AH55" s="206">
        <v>0</v>
      </c>
      <c r="AI55" s="206">
        <v>48.09</v>
      </c>
      <c r="AJ55" s="206">
        <v>0</v>
      </c>
      <c r="AK55" s="206">
        <v>19.91</v>
      </c>
      <c r="AL55" s="206">
        <v>0</v>
      </c>
      <c r="AM55" s="206">
        <v>0</v>
      </c>
      <c r="AN55" s="206">
        <v>0</v>
      </c>
      <c r="AO55" s="206">
        <v>112.07</v>
      </c>
      <c r="AP55" s="206">
        <v>143.19999999999999</v>
      </c>
    </row>
    <row r="56" spans="1:42">
      <c r="A56" t="s">
        <v>98</v>
      </c>
      <c r="B56" s="206">
        <v>0</v>
      </c>
      <c r="C56" s="206">
        <v>0</v>
      </c>
      <c r="D56" s="206">
        <v>19.27</v>
      </c>
      <c r="E56" s="206">
        <v>0</v>
      </c>
      <c r="F56" s="206">
        <v>6.67</v>
      </c>
      <c r="G56" s="206">
        <v>9.67</v>
      </c>
      <c r="H56" s="206">
        <v>0</v>
      </c>
      <c r="I56" s="206">
        <v>39.020000000000003</v>
      </c>
      <c r="J56" s="206">
        <v>0.98</v>
      </c>
      <c r="K56" s="206">
        <v>217.33</v>
      </c>
      <c r="L56" s="206">
        <v>0.23</v>
      </c>
      <c r="M56" s="206">
        <v>2.29</v>
      </c>
      <c r="N56" s="206">
        <v>1.87</v>
      </c>
      <c r="O56" s="206">
        <v>1.32</v>
      </c>
      <c r="P56" s="206">
        <v>0.52</v>
      </c>
      <c r="Q56" s="206">
        <v>0.33</v>
      </c>
      <c r="R56" s="206">
        <v>0.67</v>
      </c>
      <c r="S56" s="206">
        <v>4.7</v>
      </c>
      <c r="T56" s="206">
        <v>0</v>
      </c>
      <c r="U56" s="206">
        <v>1.89</v>
      </c>
      <c r="V56" s="206">
        <v>0.79</v>
      </c>
      <c r="W56" s="206">
        <v>0.56000000000000005</v>
      </c>
      <c r="X56" s="206">
        <v>2.37</v>
      </c>
      <c r="Y56" s="206">
        <v>0</v>
      </c>
      <c r="Z56" s="206">
        <v>2.23</v>
      </c>
      <c r="AA56" s="206">
        <v>1.28</v>
      </c>
      <c r="AB56" s="206">
        <v>0</v>
      </c>
      <c r="AC56" s="206">
        <v>20.49</v>
      </c>
      <c r="AD56" s="206">
        <v>0</v>
      </c>
      <c r="AE56" s="206">
        <v>0</v>
      </c>
      <c r="AF56" s="206">
        <v>0</v>
      </c>
      <c r="AG56" s="206">
        <v>42.44</v>
      </c>
      <c r="AH56" s="206">
        <v>0</v>
      </c>
      <c r="AI56" s="206">
        <v>48.09</v>
      </c>
      <c r="AJ56" s="206">
        <v>0</v>
      </c>
      <c r="AK56" s="206">
        <v>19.91</v>
      </c>
      <c r="AL56" s="206">
        <v>0</v>
      </c>
      <c r="AM56" s="206">
        <v>0</v>
      </c>
      <c r="AN56" s="206">
        <v>0</v>
      </c>
      <c r="AO56" s="206">
        <v>112.07</v>
      </c>
      <c r="AP56" s="206">
        <v>143.19999999999999</v>
      </c>
    </row>
    <row r="57" spans="1:42">
      <c r="A57" t="s">
        <v>99</v>
      </c>
      <c r="B57" s="206">
        <v>0</v>
      </c>
      <c r="C57" s="206">
        <v>0</v>
      </c>
      <c r="D57" s="206">
        <v>19.27</v>
      </c>
      <c r="E57" s="206">
        <v>0</v>
      </c>
      <c r="F57" s="206">
        <v>6.67</v>
      </c>
      <c r="G57" s="206">
        <v>9.67</v>
      </c>
      <c r="H57" s="206">
        <v>0</v>
      </c>
      <c r="I57" s="206">
        <v>39.020000000000003</v>
      </c>
      <c r="J57" s="206">
        <v>0.98</v>
      </c>
      <c r="K57" s="206">
        <v>212.52</v>
      </c>
      <c r="L57" s="206">
        <v>3.4</v>
      </c>
      <c r="M57" s="206">
        <v>2.29</v>
      </c>
      <c r="N57" s="206">
        <v>1.87</v>
      </c>
      <c r="O57" s="206">
        <v>1.32</v>
      </c>
      <c r="P57" s="206">
        <v>0.52</v>
      </c>
      <c r="Q57" s="206">
        <v>6.28</v>
      </c>
      <c r="R57" s="206">
        <v>0.67</v>
      </c>
      <c r="S57" s="206">
        <v>8.5500000000000007</v>
      </c>
      <c r="T57" s="206">
        <v>0</v>
      </c>
      <c r="U57" s="206">
        <v>1.89</v>
      </c>
      <c r="V57" s="206">
        <v>0.79</v>
      </c>
      <c r="W57" s="206">
        <v>0.56000000000000005</v>
      </c>
      <c r="X57" s="206">
        <v>2.37</v>
      </c>
      <c r="Y57" s="206">
        <v>0</v>
      </c>
      <c r="Z57" s="206">
        <v>2.23</v>
      </c>
      <c r="AA57" s="206">
        <v>1.28</v>
      </c>
      <c r="AB57" s="206">
        <v>0</v>
      </c>
      <c r="AC57" s="206">
        <v>20.49</v>
      </c>
      <c r="AD57" s="206">
        <v>0</v>
      </c>
      <c r="AE57" s="206">
        <v>0</v>
      </c>
      <c r="AF57" s="206">
        <v>0</v>
      </c>
      <c r="AG57" s="206">
        <v>42.44</v>
      </c>
      <c r="AH57" s="206">
        <v>0</v>
      </c>
      <c r="AI57" s="206">
        <v>48.09</v>
      </c>
      <c r="AJ57" s="206">
        <v>0</v>
      </c>
      <c r="AK57" s="206">
        <v>19.91</v>
      </c>
      <c r="AL57" s="206">
        <v>0</v>
      </c>
      <c r="AM57" s="206">
        <v>0</v>
      </c>
      <c r="AN57" s="206">
        <v>0</v>
      </c>
      <c r="AO57" s="206">
        <v>112.07</v>
      </c>
      <c r="AP57" s="206">
        <v>143.19999999999999</v>
      </c>
    </row>
    <row r="58" spans="1:42">
      <c r="A58" t="s">
        <v>100</v>
      </c>
      <c r="B58" s="206">
        <v>0</v>
      </c>
      <c r="C58" s="206">
        <v>0</v>
      </c>
      <c r="D58" s="206">
        <v>19.27</v>
      </c>
      <c r="E58" s="206">
        <v>0</v>
      </c>
      <c r="F58" s="206">
        <v>6.67</v>
      </c>
      <c r="G58" s="206">
        <v>9.67</v>
      </c>
      <c r="H58" s="206">
        <v>0</v>
      </c>
      <c r="I58" s="206">
        <v>39.020000000000003</v>
      </c>
      <c r="J58" s="206">
        <v>0.98</v>
      </c>
      <c r="K58" s="206">
        <v>212.52</v>
      </c>
      <c r="L58" s="206">
        <v>5.33</v>
      </c>
      <c r="M58" s="206">
        <v>2.29</v>
      </c>
      <c r="N58" s="206">
        <v>1.87</v>
      </c>
      <c r="O58" s="206">
        <v>1.32</v>
      </c>
      <c r="P58" s="206">
        <v>0.52</v>
      </c>
      <c r="Q58" s="206">
        <v>6.28</v>
      </c>
      <c r="R58" s="206">
        <v>0.67</v>
      </c>
      <c r="S58" s="206">
        <v>8.5500000000000007</v>
      </c>
      <c r="T58" s="206">
        <v>0</v>
      </c>
      <c r="U58" s="206">
        <v>1.89</v>
      </c>
      <c r="V58" s="206">
        <v>0.79</v>
      </c>
      <c r="W58" s="206">
        <v>0.56000000000000005</v>
      </c>
      <c r="X58" s="206">
        <v>2.37</v>
      </c>
      <c r="Y58" s="206">
        <v>0</v>
      </c>
      <c r="Z58" s="206">
        <v>2.23</v>
      </c>
      <c r="AA58" s="206">
        <v>1.28</v>
      </c>
      <c r="AB58" s="206">
        <v>0</v>
      </c>
      <c r="AC58" s="206">
        <v>20.49</v>
      </c>
      <c r="AD58" s="206">
        <v>0</v>
      </c>
      <c r="AE58" s="206">
        <v>0</v>
      </c>
      <c r="AF58" s="206">
        <v>0</v>
      </c>
      <c r="AG58" s="206">
        <v>42.44</v>
      </c>
      <c r="AH58" s="206">
        <v>0</v>
      </c>
      <c r="AI58" s="206">
        <v>48.09</v>
      </c>
      <c r="AJ58" s="206">
        <v>0</v>
      </c>
      <c r="AK58" s="206">
        <v>19.91</v>
      </c>
      <c r="AL58" s="206">
        <v>0</v>
      </c>
      <c r="AM58" s="206">
        <v>0</v>
      </c>
      <c r="AN58" s="206">
        <v>0</v>
      </c>
      <c r="AO58" s="206">
        <v>112.07</v>
      </c>
      <c r="AP58" s="206">
        <v>143.19999999999999</v>
      </c>
    </row>
    <row r="59" spans="1:42">
      <c r="A59" t="s">
        <v>101</v>
      </c>
      <c r="B59" s="206">
        <v>0</v>
      </c>
      <c r="C59" s="206">
        <v>0</v>
      </c>
      <c r="D59" s="206">
        <v>19.27</v>
      </c>
      <c r="E59" s="206">
        <v>0</v>
      </c>
      <c r="F59" s="206">
        <v>6.67</v>
      </c>
      <c r="G59" s="206">
        <v>9.67</v>
      </c>
      <c r="H59" s="206">
        <v>0</v>
      </c>
      <c r="I59" s="206">
        <v>39.020000000000003</v>
      </c>
      <c r="J59" s="206">
        <v>0.98</v>
      </c>
      <c r="K59" s="206">
        <v>185.07</v>
      </c>
      <c r="L59" s="206">
        <v>0.23</v>
      </c>
      <c r="M59" s="206">
        <v>2.29</v>
      </c>
      <c r="N59" s="206">
        <v>1.87</v>
      </c>
      <c r="O59" s="206">
        <v>1.32</v>
      </c>
      <c r="P59" s="206">
        <v>0.52</v>
      </c>
      <c r="Q59" s="206">
        <v>1.85</v>
      </c>
      <c r="R59" s="206">
        <v>0.67</v>
      </c>
      <c r="S59" s="206">
        <v>2.46</v>
      </c>
      <c r="T59" s="206">
        <v>0</v>
      </c>
      <c r="U59" s="206">
        <v>1.89</v>
      </c>
      <c r="V59" s="206">
        <v>0.91</v>
      </c>
      <c r="W59" s="206">
        <v>0.56000000000000005</v>
      </c>
      <c r="X59" s="206">
        <v>2.37</v>
      </c>
      <c r="Y59" s="206">
        <v>0</v>
      </c>
      <c r="Z59" s="206">
        <v>2.23</v>
      </c>
      <c r="AA59" s="206">
        <v>1.28</v>
      </c>
      <c r="AB59" s="206">
        <v>0</v>
      </c>
      <c r="AC59" s="206">
        <v>20.88</v>
      </c>
      <c r="AD59" s="206">
        <v>0</v>
      </c>
      <c r="AE59" s="206">
        <v>0</v>
      </c>
      <c r="AF59" s="206">
        <v>0</v>
      </c>
      <c r="AG59" s="206">
        <v>42.44</v>
      </c>
      <c r="AH59" s="206">
        <v>0</v>
      </c>
      <c r="AI59" s="206">
        <v>48.09</v>
      </c>
      <c r="AJ59" s="206">
        <v>0</v>
      </c>
      <c r="AK59" s="206">
        <v>15.85</v>
      </c>
      <c r="AL59" s="206">
        <v>0</v>
      </c>
      <c r="AM59" s="206">
        <v>0</v>
      </c>
      <c r="AN59" s="206">
        <v>0</v>
      </c>
      <c r="AO59" s="206">
        <v>112.07</v>
      </c>
      <c r="AP59" s="206">
        <v>143.19999999999999</v>
      </c>
    </row>
    <row r="60" spans="1:42">
      <c r="A60" t="s">
        <v>102</v>
      </c>
      <c r="B60" s="206">
        <v>0</v>
      </c>
      <c r="C60" s="206">
        <v>0</v>
      </c>
      <c r="D60" s="206">
        <v>19.27</v>
      </c>
      <c r="E60" s="206">
        <v>0</v>
      </c>
      <c r="F60" s="206">
        <v>6.67</v>
      </c>
      <c r="G60" s="206">
        <v>9.67</v>
      </c>
      <c r="H60" s="206">
        <v>0</v>
      </c>
      <c r="I60" s="206">
        <v>39.020000000000003</v>
      </c>
      <c r="J60" s="206">
        <v>0.98</v>
      </c>
      <c r="K60" s="206">
        <v>183.61</v>
      </c>
      <c r="L60" s="206">
        <v>0.23</v>
      </c>
      <c r="M60" s="206">
        <v>2.29</v>
      </c>
      <c r="N60" s="206">
        <v>1.87</v>
      </c>
      <c r="O60" s="206">
        <v>1.32</v>
      </c>
      <c r="P60" s="206">
        <v>0.52</v>
      </c>
      <c r="Q60" s="206">
        <v>0.4</v>
      </c>
      <c r="R60" s="206">
        <v>0.67</v>
      </c>
      <c r="S60" s="206">
        <v>0.59</v>
      </c>
      <c r="T60" s="206">
        <v>0</v>
      </c>
      <c r="U60" s="206">
        <v>1.89</v>
      </c>
      <c r="V60" s="206">
        <v>0.91</v>
      </c>
      <c r="W60" s="206">
        <v>0.56000000000000005</v>
      </c>
      <c r="X60" s="206">
        <v>2.37</v>
      </c>
      <c r="Y60" s="206">
        <v>0</v>
      </c>
      <c r="Z60" s="206">
        <v>2.23</v>
      </c>
      <c r="AA60" s="206">
        <v>1.28</v>
      </c>
      <c r="AB60" s="206">
        <v>0</v>
      </c>
      <c r="AC60" s="206">
        <v>20.88</v>
      </c>
      <c r="AD60" s="206">
        <v>0</v>
      </c>
      <c r="AE60" s="206">
        <v>0</v>
      </c>
      <c r="AF60" s="206">
        <v>0</v>
      </c>
      <c r="AG60" s="206">
        <v>42.44</v>
      </c>
      <c r="AH60" s="206">
        <v>0</v>
      </c>
      <c r="AI60" s="206">
        <v>48.09</v>
      </c>
      <c r="AJ60" s="206">
        <v>0</v>
      </c>
      <c r="AK60" s="206">
        <v>15.85</v>
      </c>
      <c r="AL60" s="206">
        <v>0</v>
      </c>
      <c r="AM60" s="206">
        <v>0</v>
      </c>
      <c r="AN60" s="206">
        <v>0</v>
      </c>
      <c r="AO60" s="206">
        <v>112.07</v>
      </c>
      <c r="AP60" s="206">
        <v>143.19999999999999</v>
      </c>
    </row>
    <row r="61" spans="1:42">
      <c r="A61" t="s">
        <v>103</v>
      </c>
      <c r="B61" s="206">
        <v>0</v>
      </c>
      <c r="C61" s="206">
        <v>0</v>
      </c>
      <c r="D61" s="206">
        <v>19.27</v>
      </c>
      <c r="E61" s="206">
        <v>0</v>
      </c>
      <c r="F61" s="206">
        <v>6.67</v>
      </c>
      <c r="G61" s="206">
        <v>9.67</v>
      </c>
      <c r="H61" s="206">
        <v>0</v>
      </c>
      <c r="I61" s="206">
        <v>39.020000000000003</v>
      </c>
      <c r="J61" s="206">
        <v>0.98</v>
      </c>
      <c r="K61" s="206">
        <v>174.94</v>
      </c>
      <c r="L61" s="206">
        <v>0.23</v>
      </c>
      <c r="M61" s="206">
        <v>2.29</v>
      </c>
      <c r="N61" s="206">
        <v>1.87</v>
      </c>
      <c r="O61" s="206">
        <v>1.32</v>
      </c>
      <c r="P61" s="206">
        <v>0.52</v>
      </c>
      <c r="Q61" s="206">
        <v>0.33</v>
      </c>
      <c r="R61" s="206">
        <v>0.67</v>
      </c>
      <c r="S61" s="206">
        <v>0.42</v>
      </c>
      <c r="T61" s="206">
        <v>0</v>
      </c>
      <c r="U61" s="206">
        <v>1.89</v>
      </c>
      <c r="V61" s="206">
        <v>1.1599999999999999</v>
      </c>
      <c r="W61" s="206">
        <v>0.56000000000000005</v>
      </c>
      <c r="X61" s="206">
        <v>2.37</v>
      </c>
      <c r="Y61" s="206">
        <v>0</v>
      </c>
      <c r="Z61" s="206">
        <v>2.23</v>
      </c>
      <c r="AA61" s="206">
        <v>1.28</v>
      </c>
      <c r="AB61" s="206">
        <v>0</v>
      </c>
      <c r="AC61" s="206">
        <v>20.88</v>
      </c>
      <c r="AD61" s="206">
        <v>0</v>
      </c>
      <c r="AE61" s="206">
        <v>0</v>
      </c>
      <c r="AF61" s="206">
        <v>0</v>
      </c>
      <c r="AG61" s="206">
        <v>42.44</v>
      </c>
      <c r="AH61" s="206">
        <v>0</v>
      </c>
      <c r="AI61" s="206">
        <v>48.09</v>
      </c>
      <c r="AJ61" s="206">
        <v>0</v>
      </c>
      <c r="AK61" s="206">
        <v>17.649999999999999</v>
      </c>
      <c r="AL61" s="206">
        <v>0</v>
      </c>
      <c r="AM61" s="206">
        <v>0</v>
      </c>
      <c r="AN61" s="206">
        <v>0</v>
      </c>
      <c r="AO61" s="206">
        <v>112.07</v>
      </c>
      <c r="AP61" s="206">
        <v>143.19999999999999</v>
      </c>
    </row>
    <row r="62" spans="1:42">
      <c r="A62" t="s">
        <v>104</v>
      </c>
      <c r="B62" s="206">
        <v>0</v>
      </c>
      <c r="C62" s="206">
        <v>0</v>
      </c>
      <c r="D62" s="206">
        <v>19.27</v>
      </c>
      <c r="E62" s="206">
        <v>0</v>
      </c>
      <c r="F62" s="206">
        <v>6.67</v>
      </c>
      <c r="G62" s="206">
        <v>9.67</v>
      </c>
      <c r="H62" s="206">
        <v>0</v>
      </c>
      <c r="I62" s="206">
        <v>39.020000000000003</v>
      </c>
      <c r="J62" s="206">
        <v>0.98</v>
      </c>
      <c r="K62" s="206">
        <v>186.5</v>
      </c>
      <c r="L62" s="206">
        <v>0.23</v>
      </c>
      <c r="M62" s="206">
        <v>2.29</v>
      </c>
      <c r="N62" s="206">
        <v>1.87</v>
      </c>
      <c r="O62" s="206">
        <v>1.32</v>
      </c>
      <c r="P62" s="206">
        <v>0.52</v>
      </c>
      <c r="Q62" s="206">
        <v>0.33</v>
      </c>
      <c r="R62" s="206">
        <v>0.67</v>
      </c>
      <c r="S62" s="206">
        <v>0.42</v>
      </c>
      <c r="T62" s="206">
        <v>0</v>
      </c>
      <c r="U62" s="206">
        <v>1.89</v>
      </c>
      <c r="V62" s="206">
        <v>1.1599999999999999</v>
      </c>
      <c r="W62" s="206">
        <v>0.56000000000000005</v>
      </c>
      <c r="X62" s="206">
        <v>2.37</v>
      </c>
      <c r="Y62" s="206">
        <v>0</v>
      </c>
      <c r="Z62" s="206">
        <v>2.23</v>
      </c>
      <c r="AA62" s="206">
        <v>1.28</v>
      </c>
      <c r="AB62" s="206">
        <v>0</v>
      </c>
      <c r="AC62" s="206">
        <v>20.88</v>
      </c>
      <c r="AD62" s="206">
        <v>0</v>
      </c>
      <c r="AE62" s="206">
        <v>0</v>
      </c>
      <c r="AF62" s="206">
        <v>0</v>
      </c>
      <c r="AG62" s="206">
        <v>42.44</v>
      </c>
      <c r="AH62" s="206">
        <v>0</v>
      </c>
      <c r="AI62" s="206">
        <v>48.09</v>
      </c>
      <c r="AJ62" s="206">
        <v>0</v>
      </c>
      <c r="AK62" s="206">
        <v>17.649999999999999</v>
      </c>
      <c r="AL62" s="206">
        <v>0</v>
      </c>
      <c r="AM62" s="206">
        <v>0</v>
      </c>
      <c r="AN62" s="206">
        <v>0</v>
      </c>
      <c r="AO62" s="206">
        <v>112.07</v>
      </c>
      <c r="AP62" s="206">
        <v>143.19999999999999</v>
      </c>
    </row>
    <row r="63" spans="1:42">
      <c r="A63" t="s">
        <v>105</v>
      </c>
      <c r="B63" s="206">
        <v>0</v>
      </c>
      <c r="C63" s="206">
        <v>0</v>
      </c>
      <c r="D63" s="206">
        <v>19.27</v>
      </c>
      <c r="E63" s="206">
        <v>0</v>
      </c>
      <c r="F63" s="206">
        <v>6.67</v>
      </c>
      <c r="G63" s="206">
        <v>9.67</v>
      </c>
      <c r="H63" s="206">
        <v>0</v>
      </c>
      <c r="I63" s="206">
        <v>39.020000000000003</v>
      </c>
      <c r="J63" s="206">
        <v>0.98</v>
      </c>
      <c r="K63" s="206">
        <v>170.12</v>
      </c>
      <c r="L63" s="206">
        <v>0.23</v>
      </c>
      <c r="M63" s="206">
        <v>2.29</v>
      </c>
      <c r="N63" s="206">
        <v>1.87</v>
      </c>
      <c r="O63" s="206">
        <v>1.32</v>
      </c>
      <c r="P63" s="206">
        <v>0.52</v>
      </c>
      <c r="Q63" s="206">
        <v>0.33</v>
      </c>
      <c r="R63" s="206">
        <v>0.67</v>
      </c>
      <c r="S63" s="206">
        <v>0.42</v>
      </c>
      <c r="T63" s="206">
        <v>0</v>
      </c>
      <c r="U63" s="206">
        <v>1.89</v>
      </c>
      <c r="V63" s="206">
        <v>1.1599999999999999</v>
      </c>
      <c r="W63" s="206">
        <v>0.56000000000000005</v>
      </c>
      <c r="X63" s="206">
        <v>2.37</v>
      </c>
      <c r="Y63" s="206">
        <v>0</v>
      </c>
      <c r="Z63" s="206">
        <v>2.23</v>
      </c>
      <c r="AA63" s="206">
        <v>1.28</v>
      </c>
      <c r="AB63" s="206">
        <v>0</v>
      </c>
      <c r="AC63" s="206">
        <v>20.88</v>
      </c>
      <c r="AD63" s="206">
        <v>0</v>
      </c>
      <c r="AE63" s="206">
        <v>0</v>
      </c>
      <c r="AF63" s="206">
        <v>0</v>
      </c>
      <c r="AG63" s="206">
        <v>42.44</v>
      </c>
      <c r="AH63" s="206">
        <v>0</v>
      </c>
      <c r="AI63" s="206">
        <v>48.09</v>
      </c>
      <c r="AJ63" s="206">
        <v>0</v>
      </c>
      <c r="AK63" s="206">
        <v>17.649999999999999</v>
      </c>
      <c r="AL63" s="206">
        <v>0</v>
      </c>
      <c r="AM63" s="206">
        <v>0</v>
      </c>
      <c r="AN63" s="206">
        <v>0</v>
      </c>
      <c r="AO63" s="206">
        <v>112.07</v>
      </c>
      <c r="AP63" s="206">
        <v>143.19999999999999</v>
      </c>
    </row>
    <row r="64" spans="1:42">
      <c r="A64" t="s">
        <v>106</v>
      </c>
      <c r="B64" s="206">
        <v>0</v>
      </c>
      <c r="C64" s="206">
        <v>0</v>
      </c>
      <c r="D64" s="206">
        <v>19.27</v>
      </c>
      <c r="E64" s="206">
        <v>0</v>
      </c>
      <c r="F64" s="206">
        <v>6.67</v>
      </c>
      <c r="G64" s="206">
        <v>9.67</v>
      </c>
      <c r="H64" s="206">
        <v>0</v>
      </c>
      <c r="I64" s="206">
        <v>39.020000000000003</v>
      </c>
      <c r="J64" s="206">
        <v>0.98</v>
      </c>
      <c r="K64" s="206">
        <v>147</v>
      </c>
      <c r="L64" s="206">
        <v>0.23</v>
      </c>
      <c r="M64" s="206">
        <v>2.29</v>
      </c>
      <c r="N64" s="206">
        <v>1.87</v>
      </c>
      <c r="O64" s="206">
        <v>1.32</v>
      </c>
      <c r="P64" s="206">
        <v>0.52</v>
      </c>
      <c r="Q64" s="206">
        <v>0.33</v>
      </c>
      <c r="R64" s="206">
        <v>0.67</v>
      </c>
      <c r="S64" s="206">
        <v>0.42</v>
      </c>
      <c r="T64" s="206">
        <v>0</v>
      </c>
      <c r="U64" s="206">
        <v>1.89</v>
      </c>
      <c r="V64" s="206">
        <v>1.1599999999999999</v>
      </c>
      <c r="W64" s="206">
        <v>0.56000000000000005</v>
      </c>
      <c r="X64" s="206">
        <v>2.37</v>
      </c>
      <c r="Y64" s="206">
        <v>0</v>
      </c>
      <c r="Z64" s="206">
        <v>2.23</v>
      </c>
      <c r="AA64" s="206">
        <v>1.28</v>
      </c>
      <c r="AB64" s="206">
        <v>0</v>
      </c>
      <c r="AC64" s="206">
        <v>20.88</v>
      </c>
      <c r="AD64" s="206">
        <v>0</v>
      </c>
      <c r="AE64" s="206">
        <v>0</v>
      </c>
      <c r="AF64" s="206">
        <v>0</v>
      </c>
      <c r="AG64" s="206">
        <v>42.44</v>
      </c>
      <c r="AH64" s="206">
        <v>0</v>
      </c>
      <c r="AI64" s="206">
        <v>48.09</v>
      </c>
      <c r="AJ64" s="206">
        <v>0</v>
      </c>
      <c r="AK64" s="206">
        <v>17.649999999999999</v>
      </c>
      <c r="AL64" s="206">
        <v>0</v>
      </c>
      <c r="AM64" s="206">
        <v>0</v>
      </c>
      <c r="AN64" s="206">
        <v>0</v>
      </c>
      <c r="AO64" s="206">
        <v>112.07</v>
      </c>
      <c r="AP64" s="206">
        <v>143.19999999999999</v>
      </c>
    </row>
    <row r="65" spans="1:42">
      <c r="A65" t="s">
        <v>107</v>
      </c>
      <c r="B65" s="206">
        <v>0</v>
      </c>
      <c r="C65" s="206">
        <v>0</v>
      </c>
      <c r="D65" s="206">
        <v>19.27</v>
      </c>
      <c r="E65" s="206">
        <v>0</v>
      </c>
      <c r="F65" s="206">
        <v>6.67</v>
      </c>
      <c r="G65" s="206">
        <v>9.67</v>
      </c>
      <c r="H65" s="206">
        <v>0</v>
      </c>
      <c r="I65" s="206">
        <v>39.020000000000003</v>
      </c>
      <c r="J65" s="206">
        <v>0.98</v>
      </c>
      <c r="K65" s="206">
        <v>115.34</v>
      </c>
      <c r="L65" s="206">
        <v>0.23</v>
      </c>
      <c r="M65" s="206">
        <v>2.29</v>
      </c>
      <c r="N65" s="206">
        <v>1.87</v>
      </c>
      <c r="O65" s="206">
        <v>1.32</v>
      </c>
      <c r="P65" s="206">
        <v>0.52</v>
      </c>
      <c r="Q65" s="206">
        <v>0.64</v>
      </c>
      <c r="R65" s="206">
        <v>0.67</v>
      </c>
      <c r="S65" s="206">
        <v>0.42</v>
      </c>
      <c r="T65" s="206">
        <v>0</v>
      </c>
      <c r="U65" s="206">
        <v>1.89</v>
      </c>
      <c r="V65" s="206">
        <v>1.1599999999999999</v>
      </c>
      <c r="W65" s="206">
        <v>0.56000000000000005</v>
      </c>
      <c r="X65" s="206">
        <v>2.37</v>
      </c>
      <c r="Y65" s="206">
        <v>0</v>
      </c>
      <c r="Z65" s="206">
        <v>2.23</v>
      </c>
      <c r="AA65" s="206">
        <v>1.28</v>
      </c>
      <c r="AB65" s="206">
        <v>0</v>
      </c>
      <c r="AC65" s="206">
        <v>20.83</v>
      </c>
      <c r="AD65" s="206">
        <v>0</v>
      </c>
      <c r="AE65" s="206">
        <v>0</v>
      </c>
      <c r="AF65" s="206">
        <v>0</v>
      </c>
      <c r="AG65" s="206">
        <v>42.44</v>
      </c>
      <c r="AH65" s="206">
        <v>0</v>
      </c>
      <c r="AI65" s="206">
        <v>48.09</v>
      </c>
      <c r="AJ65" s="206">
        <v>0</v>
      </c>
      <c r="AK65" s="206">
        <v>18.399999999999999</v>
      </c>
      <c r="AL65" s="206">
        <v>0</v>
      </c>
      <c r="AM65" s="206">
        <v>0</v>
      </c>
      <c r="AN65" s="206">
        <v>0</v>
      </c>
      <c r="AO65" s="206">
        <v>112.07</v>
      </c>
      <c r="AP65" s="206">
        <v>143.19999999999999</v>
      </c>
    </row>
    <row r="66" spans="1:42">
      <c r="A66" t="s">
        <v>108</v>
      </c>
      <c r="B66" s="206">
        <v>0</v>
      </c>
      <c r="C66" s="206">
        <v>0</v>
      </c>
      <c r="D66" s="206">
        <v>19.27</v>
      </c>
      <c r="E66" s="206">
        <v>0</v>
      </c>
      <c r="F66" s="206">
        <v>6.67</v>
      </c>
      <c r="G66" s="206">
        <v>9.67</v>
      </c>
      <c r="H66" s="206">
        <v>0</v>
      </c>
      <c r="I66" s="206">
        <v>39.020000000000003</v>
      </c>
      <c r="J66" s="206">
        <v>0.98</v>
      </c>
      <c r="K66" s="206">
        <v>91.12</v>
      </c>
      <c r="L66" s="206">
        <v>0.23</v>
      </c>
      <c r="M66" s="206">
        <v>2.29</v>
      </c>
      <c r="N66" s="206">
        <v>1.87</v>
      </c>
      <c r="O66" s="206">
        <v>1.32</v>
      </c>
      <c r="P66" s="206">
        <v>0.52</v>
      </c>
      <c r="Q66" s="206">
        <v>0.64</v>
      </c>
      <c r="R66" s="206">
        <v>0.67</v>
      </c>
      <c r="S66" s="206">
        <v>0.42</v>
      </c>
      <c r="T66" s="206">
        <v>0</v>
      </c>
      <c r="U66" s="206">
        <v>1.89</v>
      </c>
      <c r="V66" s="206">
        <v>1.1599999999999999</v>
      </c>
      <c r="W66" s="206">
        <v>0.56000000000000005</v>
      </c>
      <c r="X66" s="206">
        <v>2.37</v>
      </c>
      <c r="Y66" s="206">
        <v>0</v>
      </c>
      <c r="Z66" s="206">
        <v>2.23</v>
      </c>
      <c r="AA66" s="206">
        <v>1.28</v>
      </c>
      <c r="AB66" s="206">
        <v>0</v>
      </c>
      <c r="AC66" s="206">
        <v>20.71</v>
      </c>
      <c r="AD66" s="206">
        <v>0</v>
      </c>
      <c r="AE66" s="206">
        <v>0</v>
      </c>
      <c r="AF66" s="206">
        <v>0</v>
      </c>
      <c r="AG66" s="206">
        <v>42.44</v>
      </c>
      <c r="AH66" s="206">
        <v>0</v>
      </c>
      <c r="AI66" s="206">
        <v>48.09</v>
      </c>
      <c r="AJ66" s="206">
        <v>0</v>
      </c>
      <c r="AK66" s="206">
        <v>18.399999999999999</v>
      </c>
      <c r="AL66" s="206">
        <v>0</v>
      </c>
      <c r="AM66" s="206">
        <v>0</v>
      </c>
      <c r="AN66" s="206">
        <v>0</v>
      </c>
      <c r="AO66" s="206">
        <v>112.07</v>
      </c>
      <c r="AP66" s="206">
        <v>143.19999999999999</v>
      </c>
    </row>
    <row r="67" spans="1:42">
      <c r="A67" t="s">
        <v>109</v>
      </c>
      <c r="B67" s="206">
        <v>0</v>
      </c>
      <c r="C67" s="206">
        <v>0</v>
      </c>
      <c r="D67" s="206">
        <v>19.27</v>
      </c>
      <c r="E67" s="206">
        <v>0</v>
      </c>
      <c r="F67" s="206">
        <v>6.67</v>
      </c>
      <c r="G67" s="206">
        <v>9.67</v>
      </c>
      <c r="H67" s="206">
        <v>0</v>
      </c>
      <c r="I67" s="206">
        <v>39.020000000000003</v>
      </c>
      <c r="J67" s="206">
        <v>0.98</v>
      </c>
      <c r="K67" s="206">
        <v>51.61</v>
      </c>
      <c r="L67" s="206">
        <v>0.23</v>
      </c>
      <c r="M67" s="206">
        <v>2.29</v>
      </c>
      <c r="N67" s="206">
        <v>1.87</v>
      </c>
      <c r="O67" s="206">
        <v>1.32</v>
      </c>
      <c r="P67" s="206">
        <v>0.52</v>
      </c>
      <c r="Q67" s="206">
        <v>0.64</v>
      </c>
      <c r="R67" s="206">
        <v>0.67</v>
      </c>
      <c r="S67" s="206">
        <v>0.42</v>
      </c>
      <c r="T67" s="206">
        <v>0</v>
      </c>
      <c r="U67" s="206">
        <v>1.89</v>
      </c>
      <c r="V67" s="206">
        <v>1.1599999999999999</v>
      </c>
      <c r="W67" s="206">
        <v>0.56000000000000005</v>
      </c>
      <c r="X67" s="206">
        <v>2.37</v>
      </c>
      <c r="Y67" s="206">
        <v>0</v>
      </c>
      <c r="Z67" s="206">
        <v>2.23</v>
      </c>
      <c r="AA67" s="206">
        <v>1.28</v>
      </c>
      <c r="AB67" s="206">
        <v>0</v>
      </c>
      <c r="AC67" s="206">
        <v>20.71</v>
      </c>
      <c r="AD67" s="206">
        <v>0</v>
      </c>
      <c r="AE67" s="206">
        <v>0</v>
      </c>
      <c r="AF67" s="206">
        <v>0</v>
      </c>
      <c r="AG67" s="206">
        <v>42.44</v>
      </c>
      <c r="AH67" s="206">
        <v>0</v>
      </c>
      <c r="AI67" s="206">
        <v>48.09</v>
      </c>
      <c r="AJ67" s="206">
        <v>0</v>
      </c>
      <c r="AK67" s="206">
        <v>18.399999999999999</v>
      </c>
      <c r="AL67" s="206">
        <v>0</v>
      </c>
      <c r="AM67" s="206">
        <v>0</v>
      </c>
      <c r="AN67" s="206">
        <v>0</v>
      </c>
      <c r="AO67" s="206">
        <v>112.07</v>
      </c>
      <c r="AP67" s="206">
        <v>143.19999999999999</v>
      </c>
    </row>
    <row r="68" spans="1:42">
      <c r="A68" t="s">
        <v>110</v>
      </c>
      <c r="B68" s="206">
        <v>0</v>
      </c>
      <c r="C68" s="206">
        <v>0</v>
      </c>
      <c r="D68" s="206">
        <v>19.27</v>
      </c>
      <c r="E68" s="206">
        <v>0</v>
      </c>
      <c r="F68" s="206">
        <v>6.67</v>
      </c>
      <c r="G68" s="206">
        <v>9.67</v>
      </c>
      <c r="H68" s="206">
        <v>0</v>
      </c>
      <c r="I68" s="206">
        <v>39.020000000000003</v>
      </c>
      <c r="J68" s="206">
        <v>0.98</v>
      </c>
      <c r="K68" s="206">
        <v>18.66</v>
      </c>
      <c r="L68" s="206">
        <v>0.23</v>
      </c>
      <c r="M68" s="206">
        <v>2.29</v>
      </c>
      <c r="N68" s="206">
        <v>1.87</v>
      </c>
      <c r="O68" s="206">
        <v>1.32</v>
      </c>
      <c r="P68" s="206">
        <v>0.52</v>
      </c>
      <c r="Q68" s="206">
        <v>0.64</v>
      </c>
      <c r="R68" s="206">
        <v>0.67</v>
      </c>
      <c r="S68" s="206">
        <v>0.42</v>
      </c>
      <c r="T68" s="206">
        <v>0</v>
      </c>
      <c r="U68" s="206">
        <v>1.89</v>
      </c>
      <c r="V68" s="206">
        <v>1.1599999999999999</v>
      </c>
      <c r="W68" s="206">
        <v>0.56000000000000005</v>
      </c>
      <c r="X68" s="206">
        <v>2.37</v>
      </c>
      <c r="Y68" s="206">
        <v>0</v>
      </c>
      <c r="Z68" s="206">
        <v>2.23</v>
      </c>
      <c r="AA68" s="206">
        <v>1.28</v>
      </c>
      <c r="AB68" s="206">
        <v>0</v>
      </c>
      <c r="AC68" s="206">
        <v>20.71</v>
      </c>
      <c r="AD68" s="206">
        <v>0</v>
      </c>
      <c r="AE68" s="206">
        <v>0</v>
      </c>
      <c r="AF68" s="206">
        <v>0</v>
      </c>
      <c r="AG68" s="206">
        <v>42.44</v>
      </c>
      <c r="AH68" s="206">
        <v>0</v>
      </c>
      <c r="AI68" s="206">
        <v>48.09</v>
      </c>
      <c r="AJ68" s="206">
        <v>0</v>
      </c>
      <c r="AK68" s="206">
        <v>18.399999999999999</v>
      </c>
      <c r="AL68" s="206">
        <v>0</v>
      </c>
      <c r="AM68" s="206">
        <v>0</v>
      </c>
      <c r="AN68" s="206">
        <v>0</v>
      </c>
      <c r="AO68" s="206">
        <v>112.07</v>
      </c>
      <c r="AP68" s="206">
        <v>143.19999999999999</v>
      </c>
    </row>
    <row r="69" spans="1:42">
      <c r="A69" t="s">
        <v>111</v>
      </c>
      <c r="B69" s="206">
        <v>0</v>
      </c>
      <c r="C69" s="206">
        <v>0</v>
      </c>
      <c r="D69" s="206">
        <v>19.27</v>
      </c>
      <c r="E69" s="206">
        <v>0</v>
      </c>
      <c r="F69" s="206">
        <v>6.67</v>
      </c>
      <c r="G69" s="206">
        <v>9.67</v>
      </c>
      <c r="H69" s="206">
        <v>0</v>
      </c>
      <c r="I69" s="206">
        <v>39.020000000000003</v>
      </c>
      <c r="J69" s="206">
        <v>0.98</v>
      </c>
      <c r="K69" s="206">
        <v>18.66</v>
      </c>
      <c r="L69" s="206">
        <v>0.23</v>
      </c>
      <c r="M69" s="206">
        <v>2.29</v>
      </c>
      <c r="N69" s="206">
        <v>1.87</v>
      </c>
      <c r="O69" s="206">
        <v>1.32</v>
      </c>
      <c r="P69" s="206">
        <v>0.52</v>
      </c>
      <c r="Q69" s="206">
        <v>0.64</v>
      </c>
      <c r="R69" s="206">
        <v>0.67</v>
      </c>
      <c r="S69" s="206">
        <v>0.42</v>
      </c>
      <c r="T69" s="206">
        <v>0</v>
      </c>
      <c r="U69" s="206">
        <v>1.89</v>
      </c>
      <c r="V69" s="206">
        <v>1.1599999999999999</v>
      </c>
      <c r="W69" s="206">
        <v>0.56000000000000005</v>
      </c>
      <c r="X69" s="206">
        <v>2.37</v>
      </c>
      <c r="Y69" s="206">
        <v>0</v>
      </c>
      <c r="Z69" s="206">
        <v>2.23</v>
      </c>
      <c r="AA69" s="206">
        <v>1.28</v>
      </c>
      <c r="AB69" s="206">
        <v>0</v>
      </c>
      <c r="AC69" s="206">
        <v>25.59</v>
      </c>
      <c r="AD69" s="206">
        <v>0</v>
      </c>
      <c r="AE69" s="206">
        <v>0</v>
      </c>
      <c r="AF69" s="206">
        <v>0</v>
      </c>
      <c r="AG69" s="206">
        <v>42.44</v>
      </c>
      <c r="AH69" s="206">
        <v>0</v>
      </c>
      <c r="AI69" s="206">
        <v>48.09</v>
      </c>
      <c r="AJ69" s="206">
        <v>0</v>
      </c>
      <c r="AK69" s="206">
        <v>21.47</v>
      </c>
      <c r="AL69" s="206">
        <v>0</v>
      </c>
      <c r="AM69" s="206">
        <v>0</v>
      </c>
      <c r="AN69" s="206">
        <v>0</v>
      </c>
      <c r="AO69" s="206">
        <v>112.07</v>
      </c>
      <c r="AP69" s="206">
        <v>143.19999999999999</v>
      </c>
    </row>
    <row r="70" spans="1:42">
      <c r="A70" t="s">
        <v>112</v>
      </c>
      <c r="B70" s="206">
        <v>0</v>
      </c>
      <c r="C70" s="206">
        <v>0</v>
      </c>
      <c r="D70" s="206">
        <v>19.27</v>
      </c>
      <c r="E70" s="206">
        <v>0</v>
      </c>
      <c r="F70" s="206">
        <v>6.67</v>
      </c>
      <c r="G70" s="206">
        <v>9.67</v>
      </c>
      <c r="H70" s="206">
        <v>0</v>
      </c>
      <c r="I70" s="206">
        <v>39.020000000000003</v>
      </c>
      <c r="J70" s="206">
        <v>0.98</v>
      </c>
      <c r="K70" s="206">
        <v>18.66</v>
      </c>
      <c r="L70" s="206">
        <v>0.23</v>
      </c>
      <c r="M70" s="206">
        <v>2.29</v>
      </c>
      <c r="N70" s="206">
        <v>1.87</v>
      </c>
      <c r="O70" s="206">
        <v>1.32</v>
      </c>
      <c r="P70" s="206">
        <v>0.52</v>
      </c>
      <c r="Q70" s="206">
        <v>0.64</v>
      </c>
      <c r="R70" s="206">
        <v>0.67</v>
      </c>
      <c r="S70" s="206">
        <v>0.42</v>
      </c>
      <c r="T70" s="206">
        <v>0</v>
      </c>
      <c r="U70" s="206">
        <v>1.89</v>
      </c>
      <c r="V70" s="206">
        <v>1.1599999999999999</v>
      </c>
      <c r="W70" s="206">
        <v>0.56000000000000005</v>
      </c>
      <c r="X70" s="206">
        <v>2.37</v>
      </c>
      <c r="Y70" s="206">
        <v>0</v>
      </c>
      <c r="Z70" s="206">
        <v>2.23</v>
      </c>
      <c r="AA70" s="206">
        <v>1.28</v>
      </c>
      <c r="AB70" s="206">
        <v>0</v>
      </c>
      <c r="AC70" s="206">
        <v>25.59</v>
      </c>
      <c r="AD70" s="206">
        <v>0</v>
      </c>
      <c r="AE70" s="206">
        <v>0</v>
      </c>
      <c r="AF70" s="206">
        <v>0</v>
      </c>
      <c r="AG70" s="206">
        <v>42.44</v>
      </c>
      <c r="AH70" s="206">
        <v>0</v>
      </c>
      <c r="AI70" s="206">
        <v>48.09</v>
      </c>
      <c r="AJ70" s="206">
        <v>0</v>
      </c>
      <c r="AK70" s="206">
        <v>22.35</v>
      </c>
      <c r="AL70" s="206">
        <v>0</v>
      </c>
      <c r="AM70" s="206">
        <v>0</v>
      </c>
      <c r="AN70" s="206">
        <v>0</v>
      </c>
      <c r="AO70" s="206">
        <v>112.07</v>
      </c>
      <c r="AP70" s="206">
        <v>143.19999999999999</v>
      </c>
    </row>
    <row r="71" spans="1:42">
      <c r="A71" t="s">
        <v>113</v>
      </c>
      <c r="B71" s="206">
        <v>0</v>
      </c>
      <c r="C71" s="206">
        <v>0</v>
      </c>
      <c r="D71" s="206">
        <v>19.27</v>
      </c>
      <c r="E71" s="206">
        <v>0</v>
      </c>
      <c r="F71" s="206">
        <v>6.67</v>
      </c>
      <c r="G71" s="206">
        <v>9.67</v>
      </c>
      <c r="H71" s="206">
        <v>0</v>
      </c>
      <c r="I71" s="206">
        <v>39.020000000000003</v>
      </c>
      <c r="J71" s="206">
        <v>0.98</v>
      </c>
      <c r="K71" s="206">
        <v>18.66</v>
      </c>
      <c r="L71" s="206">
        <v>0.23</v>
      </c>
      <c r="M71" s="206">
        <v>2.29</v>
      </c>
      <c r="N71" s="206">
        <v>1.87</v>
      </c>
      <c r="O71" s="206">
        <v>1.32</v>
      </c>
      <c r="P71" s="206">
        <v>0.85</v>
      </c>
      <c r="Q71" s="206">
        <v>0.34</v>
      </c>
      <c r="R71" s="206">
        <v>0.67</v>
      </c>
      <c r="S71" s="206">
        <v>0.42</v>
      </c>
      <c r="T71" s="206">
        <v>0</v>
      </c>
      <c r="U71" s="206">
        <v>1.89</v>
      </c>
      <c r="V71" s="206">
        <v>1.1599999999999999</v>
      </c>
      <c r="W71" s="206">
        <v>0.56000000000000005</v>
      </c>
      <c r="X71" s="206">
        <v>2.37</v>
      </c>
      <c r="Y71" s="206">
        <v>0</v>
      </c>
      <c r="Z71" s="206">
        <v>2.23</v>
      </c>
      <c r="AA71" s="206">
        <v>1.28</v>
      </c>
      <c r="AB71" s="206">
        <v>0</v>
      </c>
      <c r="AC71" s="206">
        <v>20.71</v>
      </c>
      <c r="AD71" s="206">
        <v>0</v>
      </c>
      <c r="AE71" s="206">
        <v>0</v>
      </c>
      <c r="AF71" s="206">
        <v>0</v>
      </c>
      <c r="AG71" s="206">
        <v>42.44</v>
      </c>
      <c r="AH71" s="206">
        <v>0</v>
      </c>
      <c r="AI71" s="206">
        <v>48.09</v>
      </c>
      <c r="AJ71" s="206">
        <v>0</v>
      </c>
      <c r="AK71" s="206">
        <v>24.62</v>
      </c>
      <c r="AL71" s="206">
        <v>0</v>
      </c>
      <c r="AM71" s="206">
        <v>0</v>
      </c>
      <c r="AN71" s="206">
        <v>0</v>
      </c>
      <c r="AO71" s="206">
        <v>112.07</v>
      </c>
      <c r="AP71" s="206">
        <v>143.19999999999999</v>
      </c>
    </row>
    <row r="72" spans="1:42">
      <c r="A72" t="s">
        <v>114</v>
      </c>
      <c r="B72" s="206">
        <v>0</v>
      </c>
      <c r="C72" s="206">
        <v>0</v>
      </c>
      <c r="D72" s="206">
        <v>19.27</v>
      </c>
      <c r="E72" s="206">
        <v>0</v>
      </c>
      <c r="F72" s="206">
        <v>6.67</v>
      </c>
      <c r="G72" s="206">
        <v>9.67</v>
      </c>
      <c r="H72" s="206">
        <v>0</v>
      </c>
      <c r="I72" s="206">
        <v>39.020000000000003</v>
      </c>
      <c r="J72" s="206">
        <v>0.98</v>
      </c>
      <c r="K72" s="206">
        <v>18.66</v>
      </c>
      <c r="L72" s="206">
        <v>0.23</v>
      </c>
      <c r="M72" s="206">
        <v>2.29</v>
      </c>
      <c r="N72" s="206">
        <v>1.87</v>
      </c>
      <c r="O72" s="206">
        <v>1.32</v>
      </c>
      <c r="P72" s="206">
        <v>0.56999999999999995</v>
      </c>
      <c r="Q72" s="206">
        <v>0.34</v>
      </c>
      <c r="R72" s="206">
        <v>0.67</v>
      </c>
      <c r="S72" s="206">
        <v>0.42</v>
      </c>
      <c r="T72" s="206">
        <v>0</v>
      </c>
      <c r="U72" s="206">
        <v>1.89</v>
      </c>
      <c r="V72" s="206">
        <v>1.1599999999999999</v>
      </c>
      <c r="W72" s="206">
        <v>0.56000000000000005</v>
      </c>
      <c r="X72" s="206">
        <v>2.37</v>
      </c>
      <c r="Y72" s="206">
        <v>0</v>
      </c>
      <c r="Z72" s="206">
        <v>2.23</v>
      </c>
      <c r="AA72" s="206">
        <v>1.28</v>
      </c>
      <c r="AB72" s="206">
        <v>0</v>
      </c>
      <c r="AC72" s="206">
        <v>20.71</v>
      </c>
      <c r="AD72" s="206">
        <v>0</v>
      </c>
      <c r="AE72" s="206">
        <v>0</v>
      </c>
      <c r="AF72" s="206">
        <v>0</v>
      </c>
      <c r="AG72" s="206">
        <v>42.44</v>
      </c>
      <c r="AH72" s="206">
        <v>0</v>
      </c>
      <c r="AI72" s="206">
        <v>48.09</v>
      </c>
      <c r="AJ72" s="206">
        <v>0</v>
      </c>
      <c r="AK72" s="206">
        <v>24.62</v>
      </c>
      <c r="AL72" s="206">
        <v>0</v>
      </c>
      <c r="AM72" s="206">
        <v>0</v>
      </c>
      <c r="AN72" s="206">
        <v>0</v>
      </c>
      <c r="AO72" s="206">
        <v>112.07</v>
      </c>
      <c r="AP72" s="206">
        <v>143.19999999999999</v>
      </c>
    </row>
    <row r="73" spans="1:42">
      <c r="A73" t="s">
        <v>115</v>
      </c>
      <c r="B73" s="206">
        <v>0</v>
      </c>
      <c r="C73" s="206">
        <v>0</v>
      </c>
      <c r="D73" s="206">
        <v>19.27</v>
      </c>
      <c r="E73" s="206">
        <v>0</v>
      </c>
      <c r="F73" s="206">
        <v>6.67</v>
      </c>
      <c r="G73" s="206">
        <v>9.67</v>
      </c>
      <c r="H73" s="206">
        <v>0</v>
      </c>
      <c r="I73" s="206">
        <v>39.020000000000003</v>
      </c>
      <c r="J73" s="206">
        <v>0.98</v>
      </c>
      <c r="K73" s="206">
        <v>18.66</v>
      </c>
      <c r="L73" s="206">
        <v>0.23</v>
      </c>
      <c r="M73" s="206">
        <v>2.29</v>
      </c>
      <c r="N73" s="206">
        <v>1.87</v>
      </c>
      <c r="O73" s="206">
        <v>1.32</v>
      </c>
      <c r="P73" s="206">
        <v>0.87</v>
      </c>
      <c r="Q73" s="206">
        <v>0.34</v>
      </c>
      <c r="R73" s="206">
        <v>0.67</v>
      </c>
      <c r="S73" s="206">
        <v>0.42</v>
      </c>
      <c r="T73" s="206">
        <v>0</v>
      </c>
      <c r="U73" s="206">
        <v>1.89</v>
      </c>
      <c r="V73" s="206">
        <v>1.1599999999999999</v>
      </c>
      <c r="W73" s="206">
        <v>0.54</v>
      </c>
      <c r="X73" s="206">
        <v>2.37</v>
      </c>
      <c r="Y73" s="206">
        <v>0</v>
      </c>
      <c r="Z73" s="206">
        <v>2.23</v>
      </c>
      <c r="AA73" s="206">
        <v>1.28</v>
      </c>
      <c r="AB73" s="206">
        <v>0</v>
      </c>
      <c r="AC73" s="206">
        <v>20.88</v>
      </c>
      <c r="AD73" s="206">
        <v>0</v>
      </c>
      <c r="AE73" s="206">
        <v>0</v>
      </c>
      <c r="AF73" s="206">
        <v>0</v>
      </c>
      <c r="AG73" s="206">
        <v>42.44</v>
      </c>
      <c r="AH73" s="206">
        <v>0</v>
      </c>
      <c r="AI73" s="206">
        <v>48.09</v>
      </c>
      <c r="AJ73" s="206">
        <v>0</v>
      </c>
      <c r="AK73" s="206">
        <v>24.62</v>
      </c>
      <c r="AL73" s="206">
        <v>0</v>
      </c>
      <c r="AM73" s="206">
        <v>0</v>
      </c>
      <c r="AN73" s="206">
        <v>0</v>
      </c>
      <c r="AO73" s="206">
        <v>112.07</v>
      </c>
      <c r="AP73" s="206">
        <v>143.19999999999999</v>
      </c>
    </row>
    <row r="74" spans="1:42">
      <c r="A74" t="s">
        <v>116</v>
      </c>
      <c r="B74" s="206">
        <v>0</v>
      </c>
      <c r="C74" s="206">
        <v>0</v>
      </c>
      <c r="D74" s="206">
        <v>19.27</v>
      </c>
      <c r="E74" s="206">
        <v>0</v>
      </c>
      <c r="F74" s="206">
        <v>6.67</v>
      </c>
      <c r="G74" s="206">
        <v>9.67</v>
      </c>
      <c r="H74" s="206">
        <v>0</v>
      </c>
      <c r="I74" s="206">
        <v>39.020000000000003</v>
      </c>
      <c r="J74" s="206">
        <v>0.98</v>
      </c>
      <c r="K74" s="206">
        <v>18.66</v>
      </c>
      <c r="L74" s="206">
        <v>0.23</v>
      </c>
      <c r="M74" s="206">
        <v>2.29</v>
      </c>
      <c r="N74" s="206">
        <v>1.87</v>
      </c>
      <c r="O74" s="206">
        <v>1.32</v>
      </c>
      <c r="P74" s="206">
        <v>1.31</v>
      </c>
      <c r="Q74" s="206">
        <v>0.34</v>
      </c>
      <c r="R74" s="206">
        <v>0.67</v>
      </c>
      <c r="S74" s="206">
        <v>0.42</v>
      </c>
      <c r="T74" s="206">
        <v>0</v>
      </c>
      <c r="U74" s="206">
        <v>1.89</v>
      </c>
      <c r="V74" s="206">
        <v>1.1599999999999999</v>
      </c>
      <c r="W74" s="206">
        <v>0.54</v>
      </c>
      <c r="X74" s="206">
        <v>2.37</v>
      </c>
      <c r="Y74" s="206">
        <v>0</v>
      </c>
      <c r="Z74" s="206">
        <v>2.23</v>
      </c>
      <c r="AA74" s="206">
        <v>1.28</v>
      </c>
      <c r="AB74" s="206">
        <v>0</v>
      </c>
      <c r="AC74" s="206">
        <v>20.88</v>
      </c>
      <c r="AD74" s="206">
        <v>0</v>
      </c>
      <c r="AE74" s="206">
        <v>0</v>
      </c>
      <c r="AF74" s="206">
        <v>0</v>
      </c>
      <c r="AG74" s="206">
        <v>42.44</v>
      </c>
      <c r="AH74" s="206">
        <v>0</v>
      </c>
      <c r="AI74" s="206">
        <v>48.09</v>
      </c>
      <c r="AJ74" s="206">
        <v>0</v>
      </c>
      <c r="AK74" s="206">
        <v>24.62</v>
      </c>
      <c r="AL74" s="206">
        <v>0</v>
      </c>
      <c r="AM74" s="206">
        <v>0</v>
      </c>
      <c r="AN74" s="206">
        <v>0</v>
      </c>
      <c r="AO74" s="206">
        <v>112.07</v>
      </c>
      <c r="AP74" s="206">
        <v>143.19999999999999</v>
      </c>
    </row>
    <row r="75" spans="1:42">
      <c r="A75" t="s">
        <v>117</v>
      </c>
      <c r="B75" s="206">
        <v>0</v>
      </c>
      <c r="C75" s="206">
        <v>0</v>
      </c>
      <c r="D75" s="206">
        <v>19.399999999999999</v>
      </c>
      <c r="E75" s="206">
        <v>0</v>
      </c>
      <c r="F75" s="206">
        <v>6.67</v>
      </c>
      <c r="G75" s="206">
        <v>9.67</v>
      </c>
      <c r="H75" s="206">
        <v>0</v>
      </c>
      <c r="I75" s="206">
        <v>39.020000000000003</v>
      </c>
      <c r="J75" s="206">
        <v>0.98</v>
      </c>
      <c r="K75" s="206">
        <v>18.66</v>
      </c>
      <c r="L75" s="206">
        <v>0.23</v>
      </c>
      <c r="M75" s="206">
        <v>2.29</v>
      </c>
      <c r="N75" s="206">
        <v>1.87</v>
      </c>
      <c r="O75" s="206">
        <v>1.32</v>
      </c>
      <c r="P75" s="206">
        <v>1.17</v>
      </c>
      <c r="Q75" s="206">
        <v>0.34</v>
      </c>
      <c r="R75" s="206">
        <v>0.67</v>
      </c>
      <c r="S75" s="206">
        <v>0.42</v>
      </c>
      <c r="T75" s="206">
        <v>0</v>
      </c>
      <c r="U75" s="206">
        <v>1.89</v>
      </c>
      <c r="V75" s="206">
        <v>1.1599999999999999</v>
      </c>
      <c r="W75" s="206">
        <v>0.54</v>
      </c>
      <c r="X75" s="206">
        <v>2.37</v>
      </c>
      <c r="Y75" s="206">
        <v>0</v>
      </c>
      <c r="Z75" s="206">
        <v>2.23</v>
      </c>
      <c r="AA75" s="206">
        <v>1.28</v>
      </c>
      <c r="AB75" s="206">
        <v>0</v>
      </c>
      <c r="AC75" s="206">
        <v>26.39</v>
      </c>
      <c r="AD75" s="206">
        <v>0</v>
      </c>
      <c r="AE75" s="206">
        <v>0</v>
      </c>
      <c r="AF75" s="206">
        <v>0</v>
      </c>
      <c r="AG75" s="206">
        <v>42.44</v>
      </c>
      <c r="AH75" s="206">
        <v>0</v>
      </c>
      <c r="AI75" s="206">
        <v>48.09</v>
      </c>
      <c r="AJ75" s="206">
        <v>0</v>
      </c>
      <c r="AK75" s="206">
        <v>24.62</v>
      </c>
      <c r="AL75" s="206">
        <v>0</v>
      </c>
      <c r="AM75" s="206">
        <v>0</v>
      </c>
      <c r="AN75" s="206">
        <v>0</v>
      </c>
      <c r="AO75" s="206">
        <v>112.07</v>
      </c>
      <c r="AP75" s="206">
        <v>143.19999999999999</v>
      </c>
    </row>
    <row r="76" spans="1:42">
      <c r="A76" t="s">
        <v>118</v>
      </c>
      <c r="B76" s="206">
        <v>0</v>
      </c>
      <c r="C76" s="206">
        <v>0</v>
      </c>
      <c r="D76" s="206">
        <v>19.399999999999999</v>
      </c>
      <c r="E76" s="206">
        <v>0</v>
      </c>
      <c r="F76" s="206">
        <v>6.67</v>
      </c>
      <c r="G76" s="206">
        <v>9.67</v>
      </c>
      <c r="H76" s="206">
        <v>0</v>
      </c>
      <c r="I76" s="206">
        <v>39.020000000000003</v>
      </c>
      <c r="J76" s="206">
        <v>0.98</v>
      </c>
      <c r="K76" s="206">
        <v>18.66</v>
      </c>
      <c r="L76" s="206">
        <v>0.23</v>
      </c>
      <c r="M76" s="206">
        <v>2.29</v>
      </c>
      <c r="N76" s="206">
        <v>1.87</v>
      </c>
      <c r="O76" s="206">
        <v>1.32</v>
      </c>
      <c r="P76" s="206">
        <v>1.05</v>
      </c>
      <c r="Q76" s="206">
        <v>0.34</v>
      </c>
      <c r="R76" s="206">
        <v>0.67</v>
      </c>
      <c r="S76" s="206">
        <v>0.42</v>
      </c>
      <c r="T76" s="206">
        <v>0</v>
      </c>
      <c r="U76" s="206">
        <v>1.89</v>
      </c>
      <c r="V76" s="206">
        <v>1.1599999999999999</v>
      </c>
      <c r="W76" s="206">
        <v>0.54</v>
      </c>
      <c r="X76" s="206">
        <v>2.37</v>
      </c>
      <c r="Y76" s="206">
        <v>0</v>
      </c>
      <c r="Z76" s="206">
        <v>2.23</v>
      </c>
      <c r="AA76" s="206">
        <v>1.28</v>
      </c>
      <c r="AB76" s="206">
        <v>0</v>
      </c>
      <c r="AC76" s="206">
        <v>26.39</v>
      </c>
      <c r="AD76" s="206">
        <v>0</v>
      </c>
      <c r="AE76" s="206">
        <v>0</v>
      </c>
      <c r="AF76" s="206">
        <v>0</v>
      </c>
      <c r="AG76" s="206">
        <v>42.44</v>
      </c>
      <c r="AH76" s="206">
        <v>0</v>
      </c>
      <c r="AI76" s="206">
        <v>48.09</v>
      </c>
      <c r="AJ76" s="206">
        <v>0</v>
      </c>
      <c r="AK76" s="206">
        <v>24.62</v>
      </c>
      <c r="AL76" s="206">
        <v>0</v>
      </c>
      <c r="AM76" s="206">
        <v>0</v>
      </c>
      <c r="AN76" s="206">
        <v>0</v>
      </c>
      <c r="AO76" s="206">
        <v>112.07</v>
      </c>
      <c r="AP76" s="206">
        <v>143.19999999999999</v>
      </c>
    </row>
    <row r="77" spans="1:42">
      <c r="A77" t="s">
        <v>119</v>
      </c>
      <c r="B77" s="206">
        <v>0</v>
      </c>
      <c r="C77" s="206">
        <v>0</v>
      </c>
      <c r="D77" s="206">
        <v>19.399999999999999</v>
      </c>
      <c r="E77" s="206">
        <v>0</v>
      </c>
      <c r="F77" s="206">
        <v>6.67</v>
      </c>
      <c r="G77" s="206">
        <v>9.67</v>
      </c>
      <c r="H77" s="206">
        <v>0</v>
      </c>
      <c r="I77" s="206">
        <v>39.020000000000003</v>
      </c>
      <c r="J77" s="206">
        <v>0.98</v>
      </c>
      <c r="K77" s="206">
        <v>18.66</v>
      </c>
      <c r="L77" s="206">
        <v>0.23</v>
      </c>
      <c r="M77" s="206">
        <v>2.29</v>
      </c>
      <c r="N77" s="206">
        <v>1.87</v>
      </c>
      <c r="O77" s="206">
        <v>1.32</v>
      </c>
      <c r="P77" s="206">
        <v>0.76</v>
      </c>
      <c r="Q77" s="206">
        <v>0.34</v>
      </c>
      <c r="R77" s="206">
        <v>0.67</v>
      </c>
      <c r="S77" s="206">
        <v>0.42</v>
      </c>
      <c r="T77" s="206">
        <v>0</v>
      </c>
      <c r="U77" s="206">
        <v>1.89</v>
      </c>
      <c r="V77" s="206">
        <v>1.1599999999999999</v>
      </c>
      <c r="W77" s="206">
        <v>0.54</v>
      </c>
      <c r="X77" s="206">
        <v>2.37</v>
      </c>
      <c r="Y77" s="206">
        <v>0</v>
      </c>
      <c r="Z77" s="206">
        <v>2.23</v>
      </c>
      <c r="AA77" s="206">
        <v>1.28</v>
      </c>
      <c r="AB77" s="206">
        <v>0</v>
      </c>
      <c r="AC77" s="206">
        <v>20.88</v>
      </c>
      <c r="AD77" s="206">
        <v>0</v>
      </c>
      <c r="AE77" s="206">
        <v>0</v>
      </c>
      <c r="AF77" s="206">
        <v>0</v>
      </c>
      <c r="AG77" s="206">
        <v>42.44</v>
      </c>
      <c r="AH77" s="206">
        <v>0</v>
      </c>
      <c r="AI77" s="206">
        <v>48.09</v>
      </c>
      <c r="AJ77" s="206">
        <v>0</v>
      </c>
      <c r="AK77" s="206">
        <v>24.62</v>
      </c>
      <c r="AL77" s="206">
        <v>0</v>
      </c>
      <c r="AM77" s="206">
        <v>0</v>
      </c>
      <c r="AN77" s="206">
        <v>0</v>
      </c>
      <c r="AO77" s="206">
        <v>112.07</v>
      </c>
      <c r="AP77" s="206">
        <v>143.19999999999999</v>
      </c>
    </row>
    <row r="78" spans="1:42">
      <c r="A78" t="s">
        <v>120</v>
      </c>
      <c r="B78" s="206">
        <v>0</v>
      </c>
      <c r="C78" s="206">
        <v>0</v>
      </c>
      <c r="D78" s="206">
        <v>19.399999999999999</v>
      </c>
      <c r="E78" s="206">
        <v>0</v>
      </c>
      <c r="F78" s="206">
        <v>6.67</v>
      </c>
      <c r="G78" s="206">
        <v>9.67</v>
      </c>
      <c r="H78" s="206">
        <v>0</v>
      </c>
      <c r="I78" s="206">
        <v>39.020000000000003</v>
      </c>
      <c r="J78" s="206">
        <v>0.98</v>
      </c>
      <c r="K78" s="206">
        <v>18.66</v>
      </c>
      <c r="L78" s="206">
        <v>0.23</v>
      </c>
      <c r="M78" s="206">
        <v>2.29</v>
      </c>
      <c r="N78" s="206">
        <v>1.87</v>
      </c>
      <c r="O78" s="206">
        <v>1.32</v>
      </c>
      <c r="P78" s="206">
        <v>0.48</v>
      </c>
      <c r="Q78" s="206">
        <v>0.34</v>
      </c>
      <c r="R78" s="206">
        <v>0.67</v>
      </c>
      <c r="S78" s="206">
        <v>0.42</v>
      </c>
      <c r="T78" s="206">
        <v>0</v>
      </c>
      <c r="U78" s="206">
        <v>1.89</v>
      </c>
      <c r="V78" s="206">
        <v>1.1599999999999999</v>
      </c>
      <c r="W78" s="206">
        <v>0.54</v>
      </c>
      <c r="X78" s="206">
        <v>2.37</v>
      </c>
      <c r="Y78" s="206">
        <v>0</v>
      </c>
      <c r="Z78" s="206">
        <v>2.23</v>
      </c>
      <c r="AA78" s="206">
        <v>1.28</v>
      </c>
      <c r="AB78" s="206">
        <v>0</v>
      </c>
      <c r="AC78" s="206">
        <v>20.88</v>
      </c>
      <c r="AD78" s="206">
        <v>0</v>
      </c>
      <c r="AE78" s="206">
        <v>0</v>
      </c>
      <c r="AF78" s="206">
        <v>0</v>
      </c>
      <c r="AG78" s="206">
        <v>42.44</v>
      </c>
      <c r="AH78" s="206">
        <v>0</v>
      </c>
      <c r="AI78" s="206">
        <v>48.09</v>
      </c>
      <c r="AJ78" s="206">
        <v>0</v>
      </c>
      <c r="AK78" s="206">
        <v>24.62</v>
      </c>
      <c r="AL78" s="206">
        <v>0</v>
      </c>
      <c r="AM78" s="206">
        <v>0</v>
      </c>
      <c r="AN78" s="206">
        <v>0</v>
      </c>
      <c r="AO78" s="206">
        <v>112.07</v>
      </c>
      <c r="AP78" s="206">
        <v>143.19999999999999</v>
      </c>
    </row>
    <row r="79" spans="1:42">
      <c r="A79" t="s">
        <v>121</v>
      </c>
      <c r="B79" s="206">
        <v>0</v>
      </c>
      <c r="C79" s="206">
        <v>0</v>
      </c>
      <c r="D79" s="206">
        <v>19.399999999999999</v>
      </c>
      <c r="E79" s="206">
        <v>0</v>
      </c>
      <c r="F79" s="206">
        <v>6.67</v>
      </c>
      <c r="G79" s="206">
        <v>9.67</v>
      </c>
      <c r="H79" s="206">
        <v>0</v>
      </c>
      <c r="I79" s="206">
        <v>39.020000000000003</v>
      </c>
      <c r="J79" s="206">
        <v>0.98</v>
      </c>
      <c r="K79" s="206">
        <v>18.66</v>
      </c>
      <c r="L79" s="206">
        <v>0.23</v>
      </c>
      <c r="M79" s="206">
        <v>2.29</v>
      </c>
      <c r="N79" s="206">
        <v>1.87</v>
      </c>
      <c r="O79" s="206">
        <v>1.32</v>
      </c>
      <c r="P79" s="206">
        <v>0.62</v>
      </c>
      <c r="Q79" s="206">
        <v>0.34</v>
      </c>
      <c r="R79" s="206">
        <v>0.67</v>
      </c>
      <c r="S79" s="206">
        <v>0.42</v>
      </c>
      <c r="T79" s="206">
        <v>0</v>
      </c>
      <c r="U79" s="206">
        <v>1.89</v>
      </c>
      <c r="V79" s="206">
        <v>1.1599999999999999</v>
      </c>
      <c r="W79" s="206">
        <v>0.54</v>
      </c>
      <c r="X79" s="206">
        <v>2.37</v>
      </c>
      <c r="Y79" s="206">
        <v>0</v>
      </c>
      <c r="Z79" s="206">
        <v>2.23</v>
      </c>
      <c r="AA79" s="206">
        <v>1.28</v>
      </c>
      <c r="AB79" s="206">
        <v>0</v>
      </c>
      <c r="AC79" s="206">
        <v>20.88</v>
      </c>
      <c r="AD79" s="206">
        <v>0</v>
      </c>
      <c r="AE79" s="206">
        <v>0</v>
      </c>
      <c r="AF79" s="206">
        <v>0</v>
      </c>
      <c r="AG79" s="206">
        <v>42.44</v>
      </c>
      <c r="AH79" s="206">
        <v>0</v>
      </c>
      <c r="AI79" s="206">
        <v>48.09</v>
      </c>
      <c r="AJ79" s="206">
        <v>0</v>
      </c>
      <c r="AK79" s="206">
        <v>24.62</v>
      </c>
      <c r="AL79" s="206">
        <v>0</v>
      </c>
      <c r="AM79" s="206">
        <v>0</v>
      </c>
      <c r="AN79" s="206">
        <v>0</v>
      </c>
      <c r="AO79" s="206">
        <v>112.07</v>
      </c>
      <c r="AP79" s="206">
        <v>143.19999999999999</v>
      </c>
    </row>
    <row r="80" spans="1:42">
      <c r="A80" t="s">
        <v>122</v>
      </c>
      <c r="B80" s="206">
        <v>0</v>
      </c>
      <c r="C80" s="206">
        <v>0</v>
      </c>
      <c r="D80" s="206">
        <v>19.399999999999999</v>
      </c>
      <c r="E80" s="206">
        <v>0</v>
      </c>
      <c r="F80" s="206">
        <v>6.67</v>
      </c>
      <c r="G80" s="206">
        <v>9.67</v>
      </c>
      <c r="H80" s="206">
        <v>0</v>
      </c>
      <c r="I80" s="206">
        <v>39.020000000000003</v>
      </c>
      <c r="J80" s="206">
        <v>0.98</v>
      </c>
      <c r="K80" s="206">
        <v>18.66</v>
      </c>
      <c r="L80" s="206">
        <v>0.23</v>
      </c>
      <c r="M80" s="206">
        <v>2.29</v>
      </c>
      <c r="N80" s="206">
        <v>1.87</v>
      </c>
      <c r="O80" s="206">
        <v>1.32</v>
      </c>
      <c r="P80" s="206">
        <v>0.62</v>
      </c>
      <c r="Q80" s="206">
        <v>0.34</v>
      </c>
      <c r="R80" s="206">
        <v>0.67</v>
      </c>
      <c r="S80" s="206">
        <v>0.42</v>
      </c>
      <c r="T80" s="206">
        <v>0</v>
      </c>
      <c r="U80" s="206">
        <v>1.89</v>
      </c>
      <c r="V80" s="206">
        <v>1.1599999999999999</v>
      </c>
      <c r="W80" s="206">
        <v>0.54</v>
      </c>
      <c r="X80" s="206">
        <v>2.37</v>
      </c>
      <c r="Y80" s="206">
        <v>0</v>
      </c>
      <c r="Z80" s="206">
        <v>2.23</v>
      </c>
      <c r="AA80" s="206">
        <v>1.28</v>
      </c>
      <c r="AB80" s="206">
        <v>0</v>
      </c>
      <c r="AC80" s="206">
        <v>20.88</v>
      </c>
      <c r="AD80" s="206">
        <v>0</v>
      </c>
      <c r="AE80" s="206">
        <v>0</v>
      </c>
      <c r="AF80" s="206">
        <v>0</v>
      </c>
      <c r="AG80" s="206">
        <v>42.44</v>
      </c>
      <c r="AH80" s="206">
        <v>0</v>
      </c>
      <c r="AI80" s="206">
        <v>48.09</v>
      </c>
      <c r="AJ80" s="206">
        <v>0</v>
      </c>
      <c r="AK80" s="206">
        <v>24.62</v>
      </c>
      <c r="AL80" s="206">
        <v>0</v>
      </c>
      <c r="AM80" s="206">
        <v>0</v>
      </c>
      <c r="AN80" s="206">
        <v>0</v>
      </c>
      <c r="AO80" s="206">
        <v>112.07</v>
      </c>
      <c r="AP80" s="206">
        <v>143.19999999999999</v>
      </c>
    </row>
    <row r="81" spans="1:42">
      <c r="A81" t="s">
        <v>123</v>
      </c>
      <c r="B81" s="206">
        <v>0</v>
      </c>
      <c r="C81" s="206">
        <v>0</v>
      </c>
      <c r="D81" s="206">
        <v>19.399999999999999</v>
      </c>
      <c r="E81" s="206">
        <v>0</v>
      </c>
      <c r="F81" s="206">
        <v>6.67</v>
      </c>
      <c r="G81" s="206">
        <v>9.67</v>
      </c>
      <c r="H81" s="206">
        <v>0</v>
      </c>
      <c r="I81" s="206">
        <v>39.020000000000003</v>
      </c>
      <c r="J81" s="206">
        <v>0.98</v>
      </c>
      <c r="K81" s="206">
        <v>18.66</v>
      </c>
      <c r="L81" s="206">
        <v>0.23</v>
      </c>
      <c r="M81" s="206">
        <v>2.29</v>
      </c>
      <c r="N81" s="206">
        <v>1.87</v>
      </c>
      <c r="O81" s="206">
        <v>1.32</v>
      </c>
      <c r="P81" s="206">
        <v>0.62</v>
      </c>
      <c r="Q81" s="206">
        <v>0.34</v>
      </c>
      <c r="R81" s="206">
        <v>0.67</v>
      </c>
      <c r="S81" s="206">
        <v>0.42</v>
      </c>
      <c r="T81" s="206">
        <v>0</v>
      </c>
      <c r="U81" s="206">
        <v>1.89</v>
      </c>
      <c r="V81" s="206">
        <v>1.1599999999999999</v>
      </c>
      <c r="W81" s="206">
        <v>0.54</v>
      </c>
      <c r="X81" s="206">
        <v>2.37</v>
      </c>
      <c r="Y81" s="206">
        <v>0</v>
      </c>
      <c r="Z81" s="206">
        <v>2.23</v>
      </c>
      <c r="AA81" s="206">
        <v>1.28</v>
      </c>
      <c r="AB81" s="206">
        <v>0</v>
      </c>
      <c r="AC81" s="206">
        <v>20.88</v>
      </c>
      <c r="AD81" s="206">
        <v>0</v>
      </c>
      <c r="AE81" s="206">
        <v>0</v>
      </c>
      <c r="AF81" s="206">
        <v>0</v>
      </c>
      <c r="AG81" s="206">
        <v>42.44</v>
      </c>
      <c r="AH81" s="206">
        <v>0</v>
      </c>
      <c r="AI81" s="206">
        <v>48.09</v>
      </c>
      <c r="AJ81" s="206">
        <v>0</v>
      </c>
      <c r="AK81" s="206">
        <v>24.62</v>
      </c>
      <c r="AL81" s="206">
        <v>0</v>
      </c>
      <c r="AM81" s="206">
        <v>0</v>
      </c>
      <c r="AN81" s="206">
        <v>0</v>
      </c>
      <c r="AO81" s="206">
        <v>112.07</v>
      </c>
      <c r="AP81" s="206">
        <v>143.19999999999999</v>
      </c>
    </row>
    <row r="82" spans="1:42">
      <c r="A82" t="s">
        <v>124</v>
      </c>
      <c r="B82" s="206">
        <v>0</v>
      </c>
      <c r="C82" s="206">
        <v>0</v>
      </c>
      <c r="D82" s="206">
        <v>19.399999999999999</v>
      </c>
      <c r="E82" s="206">
        <v>0</v>
      </c>
      <c r="F82" s="206">
        <v>6.67</v>
      </c>
      <c r="G82" s="206">
        <v>9.67</v>
      </c>
      <c r="H82" s="206">
        <v>0</v>
      </c>
      <c r="I82" s="206">
        <v>39.020000000000003</v>
      </c>
      <c r="J82" s="206">
        <v>0.98</v>
      </c>
      <c r="K82" s="206">
        <v>18.66</v>
      </c>
      <c r="L82" s="206">
        <v>0.23</v>
      </c>
      <c r="M82" s="206">
        <v>2.29</v>
      </c>
      <c r="N82" s="206">
        <v>1.87</v>
      </c>
      <c r="O82" s="206">
        <v>1.32</v>
      </c>
      <c r="P82" s="206">
        <v>0.62</v>
      </c>
      <c r="Q82" s="206">
        <v>0.34</v>
      </c>
      <c r="R82" s="206">
        <v>0.67</v>
      </c>
      <c r="S82" s="206">
        <v>0.42</v>
      </c>
      <c r="T82" s="206">
        <v>0</v>
      </c>
      <c r="U82" s="206">
        <v>1.89</v>
      </c>
      <c r="V82" s="206">
        <v>1.1599999999999999</v>
      </c>
      <c r="W82" s="206">
        <v>0.54</v>
      </c>
      <c r="X82" s="206">
        <v>2.37</v>
      </c>
      <c r="Y82" s="206">
        <v>0</v>
      </c>
      <c r="Z82" s="206">
        <v>2.23</v>
      </c>
      <c r="AA82" s="206">
        <v>1.28</v>
      </c>
      <c r="AB82" s="206">
        <v>0</v>
      </c>
      <c r="AC82" s="206">
        <v>20.88</v>
      </c>
      <c r="AD82" s="206">
        <v>0</v>
      </c>
      <c r="AE82" s="206">
        <v>0</v>
      </c>
      <c r="AF82" s="206">
        <v>0</v>
      </c>
      <c r="AG82" s="206">
        <v>42.44</v>
      </c>
      <c r="AH82" s="206">
        <v>0</v>
      </c>
      <c r="AI82" s="206">
        <v>48.09</v>
      </c>
      <c r="AJ82" s="206">
        <v>0</v>
      </c>
      <c r="AK82" s="206">
        <v>24.62</v>
      </c>
      <c r="AL82" s="206">
        <v>0</v>
      </c>
      <c r="AM82" s="206">
        <v>0</v>
      </c>
      <c r="AN82" s="206">
        <v>0</v>
      </c>
      <c r="AO82" s="206">
        <v>112.07</v>
      </c>
      <c r="AP82" s="206">
        <v>143.19999999999999</v>
      </c>
    </row>
    <row r="83" spans="1:42">
      <c r="A83" t="s">
        <v>125</v>
      </c>
      <c r="B83" s="206">
        <v>0</v>
      </c>
      <c r="C83" s="206">
        <v>0</v>
      </c>
      <c r="D83" s="206">
        <v>19.399999999999999</v>
      </c>
      <c r="E83" s="206">
        <v>0</v>
      </c>
      <c r="F83" s="206">
        <v>6.67</v>
      </c>
      <c r="G83" s="206">
        <v>9.67</v>
      </c>
      <c r="H83" s="206">
        <v>0</v>
      </c>
      <c r="I83" s="206">
        <v>39.5</v>
      </c>
      <c r="J83" s="206">
        <v>0.98</v>
      </c>
      <c r="K83" s="206">
        <v>18.66</v>
      </c>
      <c r="L83" s="206">
        <v>0.23</v>
      </c>
      <c r="M83" s="206">
        <v>2.29</v>
      </c>
      <c r="N83" s="206">
        <v>1.87</v>
      </c>
      <c r="O83" s="206">
        <v>1.32</v>
      </c>
      <c r="P83" s="206">
        <v>0.62</v>
      </c>
      <c r="Q83" s="206">
        <v>0.34</v>
      </c>
      <c r="R83" s="206">
        <v>0.67</v>
      </c>
      <c r="S83" s="206">
        <v>0.42</v>
      </c>
      <c r="T83" s="206">
        <v>0</v>
      </c>
      <c r="U83" s="206">
        <v>1.89</v>
      </c>
      <c r="V83" s="206">
        <v>1.1599999999999999</v>
      </c>
      <c r="W83" s="206">
        <v>0.54</v>
      </c>
      <c r="X83" s="206">
        <v>2.37</v>
      </c>
      <c r="Y83" s="206">
        <v>0</v>
      </c>
      <c r="Z83" s="206">
        <v>2.23</v>
      </c>
      <c r="AA83" s="206">
        <v>1.28</v>
      </c>
      <c r="AB83" s="206">
        <v>0</v>
      </c>
      <c r="AC83" s="206">
        <v>20.88</v>
      </c>
      <c r="AD83" s="206">
        <v>0</v>
      </c>
      <c r="AE83" s="206">
        <v>0</v>
      </c>
      <c r="AF83" s="206">
        <v>0</v>
      </c>
      <c r="AG83" s="206">
        <v>42.44</v>
      </c>
      <c r="AH83" s="206">
        <v>0</v>
      </c>
      <c r="AI83" s="206">
        <v>48.09</v>
      </c>
      <c r="AJ83" s="206">
        <v>0</v>
      </c>
      <c r="AK83" s="206">
        <v>24.62</v>
      </c>
      <c r="AL83" s="206">
        <v>0</v>
      </c>
      <c r="AM83" s="206">
        <v>0</v>
      </c>
      <c r="AN83" s="206">
        <v>0</v>
      </c>
      <c r="AO83" s="206">
        <v>112.07</v>
      </c>
      <c r="AP83" s="206">
        <v>143.19999999999999</v>
      </c>
    </row>
    <row r="84" spans="1:42">
      <c r="A84" t="s">
        <v>126</v>
      </c>
      <c r="B84" s="206">
        <v>0</v>
      </c>
      <c r="C84" s="206">
        <v>0</v>
      </c>
      <c r="D84" s="206">
        <v>19.399999999999999</v>
      </c>
      <c r="E84" s="206">
        <v>0</v>
      </c>
      <c r="F84" s="206">
        <v>6.67</v>
      </c>
      <c r="G84" s="206">
        <v>9.67</v>
      </c>
      <c r="H84" s="206">
        <v>0</v>
      </c>
      <c r="I84" s="206">
        <v>39.5</v>
      </c>
      <c r="J84" s="206">
        <v>0.98</v>
      </c>
      <c r="K84" s="206">
        <v>18.66</v>
      </c>
      <c r="L84" s="206">
        <v>0.23</v>
      </c>
      <c r="M84" s="206">
        <v>2.29</v>
      </c>
      <c r="N84" s="206">
        <v>1.87</v>
      </c>
      <c r="O84" s="206">
        <v>1.32</v>
      </c>
      <c r="P84" s="206">
        <v>0.62</v>
      </c>
      <c r="Q84" s="206">
        <v>0.34</v>
      </c>
      <c r="R84" s="206">
        <v>0.67</v>
      </c>
      <c r="S84" s="206">
        <v>0.42</v>
      </c>
      <c r="T84" s="206">
        <v>0</v>
      </c>
      <c r="U84" s="206">
        <v>1.89</v>
      </c>
      <c r="V84" s="206">
        <v>1.1599999999999999</v>
      </c>
      <c r="W84" s="206">
        <v>0.54</v>
      </c>
      <c r="X84" s="206">
        <v>2.37</v>
      </c>
      <c r="Y84" s="206">
        <v>0</v>
      </c>
      <c r="Z84" s="206">
        <v>2.23</v>
      </c>
      <c r="AA84" s="206">
        <v>1.28</v>
      </c>
      <c r="AB84" s="206">
        <v>0</v>
      </c>
      <c r="AC84" s="206">
        <v>20.88</v>
      </c>
      <c r="AD84" s="206">
        <v>0</v>
      </c>
      <c r="AE84" s="206">
        <v>0</v>
      </c>
      <c r="AF84" s="206">
        <v>0</v>
      </c>
      <c r="AG84" s="206">
        <v>42.44</v>
      </c>
      <c r="AH84" s="206">
        <v>0</v>
      </c>
      <c r="AI84" s="206">
        <v>48.09</v>
      </c>
      <c r="AJ84" s="206">
        <v>0</v>
      </c>
      <c r="AK84" s="206">
        <v>24.62</v>
      </c>
      <c r="AL84" s="206">
        <v>0</v>
      </c>
      <c r="AM84" s="206">
        <v>0</v>
      </c>
      <c r="AN84" s="206">
        <v>0</v>
      </c>
      <c r="AO84" s="206">
        <v>112.07</v>
      </c>
      <c r="AP84" s="206">
        <v>143.19999999999999</v>
      </c>
    </row>
    <row r="85" spans="1:42">
      <c r="A85" t="s">
        <v>127</v>
      </c>
      <c r="B85" s="206">
        <v>0</v>
      </c>
      <c r="C85" s="206">
        <v>0</v>
      </c>
      <c r="D85" s="206">
        <v>19.399999999999999</v>
      </c>
      <c r="E85" s="206">
        <v>0</v>
      </c>
      <c r="F85" s="206">
        <v>6.67</v>
      </c>
      <c r="G85" s="206">
        <v>9.67</v>
      </c>
      <c r="H85" s="206">
        <v>0</v>
      </c>
      <c r="I85" s="206">
        <v>39.5</v>
      </c>
      <c r="J85" s="206">
        <v>0.98</v>
      </c>
      <c r="K85" s="206">
        <v>18.66</v>
      </c>
      <c r="L85" s="206">
        <v>0.23</v>
      </c>
      <c r="M85" s="206">
        <v>2.29</v>
      </c>
      <c r="N85" s="206">
        <v>1.87</v>
      </c>
      <c r="O85" s="206">
        <v>1.32</v>
      </c>
      <c r="P85" s="206">
        <v>0.62</v>
      </c>
      <c r="Q85" s="206">
        <v>0.34</v>
      </c>
      <c r="R85" s="206">
        <v>0.67</v>
      </c>
      <c r="S85" s="206">
        <v>0.42</v>
      </c>
      <c r="T85" s="206">
        <v>0</v>
      </c>
      <c r="U85" s="206">
        <v>1.89</v>
      </c>
      <c r="V85" s="206">
        <v>1.1599999999999999</v>
      </c>
      <c r="W85" s="206">
        <v>0.54</v>
      </c>
      <c r="X85" s="206">
        <v>2.37</v>
      </c>
      <c r="Y85" s="206">
        <v>0</v>
      </c>
      <c r="Z85" s="206">
        <v>2.23</v>
      </c>
      <c r="AA85" s="206">
        <v>1.28</v>
      </c>
      <c r="AB85" s="206">
        <v>0</v>
      </c>
      <c r="AC85" s="206">
        <v>20.88</v>
      </c>
      <c r="AD85" s="206">
        <v>0</v>
      </c>
      <c r="AE85" s="206">
        <v>0</v>
      </c>
      <c r="AF85" s="206">
        <v>0</v>
      </c>
      <c r="AG85" s="206">
        <v>42.44</v>
      </c>
      <c r="AH85" s="206">
        <v>0</v>
      </c>
      <c r="AI85" s="206">
        <v>48.09</v>
      </c>
      <c r="AJ85" s="206">
        <v>0</v>
      </c>
      <c r="AK85" s="206">
        <v>24.62</v>
      </c>
      <c r="AL85" s="206">
        <v>0</v>
      </c>
      <c r="AM85" s="206">
        <v>0</v>
      </c>
      <c r="AN85" s="206">
        <v>0</v>
      </c>
      <c r="AO85" s="206">
        <v>112.07</v>
      </c>
      <c r="AP85" s="206">
        <v>143.19999999999999</v>
      </c>
    </row>
    <row r="86" spans="1:42">
      <c r="A86" t="s">
        <v>128</v>
      </c>
      <c r="B86" s="206">
        <v>0</v>
      </c>
      <c r="C86" s="206">
        <v>0</v>
      </c>
      <c r="D86" s="206">
        <v>19.399999999999999</v>
      </c>
      <c r="E86" s="206">
        <v>0</v>
      </c>
      <c r="F86" s="206">
        <v>6.67</v>
      </c>
      <c r="G86" s="206">
        <v>9.67</v>
      </c>
      <c r="H86" s="206">
        <v>0</v>
      </c>
      <c r="I86" s="206">
        <v>39.5</v>
      </c>
      <c r="J86" s="206">
        <v>0.98</v>
      </c>
      <c r="K86" s="206">
        <v>18.66</v>
      </c>
      <c r="L86" s="206">
        <v>0.23</v>
      </c>
      <c r="M86" s="206">
        <v>2.29</v>
      </c>
      <c r="N86" s="206">
        <v>1.87</v>
      </c>
      <c r="O86" s="206">
        <v>1.32</v>
      </c>
      <c r="P86" s="206">
        <v>0.62</v>
      </c>
      <c r="Q86" s="206">
        <v>0.34</v>
      </c>
      <c r="R86" s="206">
        <v>0.67</v>
      </c>
      <c r="S86" s="206">
        <v>0.42</v>
      </c>
      <c r="T86" s="206">
        <v>0</v>
      </c>
      <c r="U86" s="206">
        <v>1.89</v>
      </c>
      <c r="V86" s="206">
        <v>1.1599999999999999</v>
      </c>
      <c r="W86" s="206">
        <v>0.54</v>
      </c>
      <c r="X86" s="206">
        <v>2.37</v>
      </c>
      <c r="Y86" s="206">
        <v>0</v>
      </c>
      <c r="Z86" s="206">
        <v>2.23</v>
      </c>
      <c r="AA86" s="206">
        <v>1.28</v>
      </c>
      <c r="AB86" s="206">
        <v>0</v>
      </c>
      <c r="AC86" s="206">
        <v>20.88</v>
      </c>
      <c r="AD86" s="206">
        <v>0</v>
      </c>
      <c r="AE86" s="206">
        <v>0</v>
      </c>
      <c r="AF86" s="206">
        <v>0</v>
      </c>
      <c r="AG86" s="206">
        <v>42.44</v>
      </c>
      <c r="AH86" s="206">
        <v>0</v>
      </c>
      <c r="AI86" s="206">
        <v>48.09</v>
      </c>
      <c r="AJ86" s="206">
        <v>0</v>
      </c>
      <c r="AK86" s="206">
        <v>24.62</v>
      </c>
      <c r="AL86" s="206">
        <v>0</v>
      </c>
      <c r="AM86" s="206">
        <v>0</v>
      </c>
      <c r="AN86" s="206">
        <v>0</v>
      </c>
      <c r="AO86" s="206">
        <v>112.07</v>
      </c>
      <c r="AP86" s="206">
        <v>143.19999999999999</v>
      </c>
    </row>
    <row r="87" spans="1:42">
      <c r="A87" t="s">
        <v>129</v>
      </c>
      <c r="B87" s="206">
        <v>0</v>
      </c>
      <c r="C87" s="206">
        <v>0</v>
      </c>
      <c r="D87" s="206">
        <v>19.54</v>
      </c>
      <c r="E87" s="206">
        <v>0</v>
      </c>
      <c r="F87" s="206">
        <v>6.67</v>
      </c>
      <c r="G87" s="206">
        <v>9.67</v>
      </c>
      <c r="H87" s="206">
        <v>0</v>
      </c>
      <c r="I87" s="206">
        <v>39.5</v>
      </c>
      <c r="J87" s="206">
        <v>0.98</v>
      </c>
      <c r="K87" s="206">
        <v>18.66</v>
      </c>
      <c r="L87" s="206">
        <v>0.23</v>
      </c>
      <c r="M87" s="206">
        <v>2.29</v>
      </c>
      <c r="N87" s="206">
        <v>1.87</v>
      </c>
      <c r="O87" s="206">
        <v>1.32</v>
      </c>
      <c r="P87" s="206">
        <v>0.62</v>
      </c>
      <c r="Q87" s="206">
        <v>0.18</v>
      </c>
      <c r="R87" s="206">
        <v>0.67</v>
      </c>
      <c r="S87" s="206">
        <v>0.42</v>
      </c>
      <c r="T87" s="206">
        <v>0</v>
      </c>
      <c r="U87" s="206">
        <v>1.89</v>
      </c>
      <c r="V87" s="206">
        <v>1.1599999999999999</v>
      </c>
      <c r="W87" s="206">
        <v>0.54</v>
      </c>
      <c r="X87" s="206">
        <v>2.37</v>
      </c>
      <c r="Y87" s="206">
        <v>0</v>
      </c>
      <c r="Z87" s="206">
        <v>2.23</v>
      </c>
      <c r="AA87" s="206">
        <v>1.28</v>
      </c>
      <c r="AB87" s="206">
        <v>0</v>
      </c>
      <c r="AC87" s="206">
        <v>20.49</v>
      </c>
      <c r="AD87" s="206">
        <v>0</v>
      </c>
      <c r="AE87" s="206">
        <v>0</v>
      </c>
      <c r="AF87" s="206">
        <v>0</v>
      </c>
      <c r="AG87" s="206">
        <v>42.44</v>
      </c>
      <c r="AH87" s="206">
        <v>0</v>
      </c>
      <c r="AI87" s="206">
        <v>49.79</v>
      </c>
      <c r="AJ87" s="206">
        <v>0</v>
      </c>
      <c r="AK87" s="206">
        <v>24.62</v>
      </c>
      <c r="AL87" s="206">
        <v>0</v>
      </c>
      <c r="AM87" s="206">
        <v>0</v>
      </c>
      <c r="AN87" s="206">
        <v>0</v>
      </c>
      <c r="AO87" s="206">
        <v>112.07</v>
      </c>
      <c r="AP87" s="206">
        <v>143.19999999999999</v>
      </c>
    </row>
    <row r="88" spans="1:42">
      <c r="A88" t="s">
        <v>130</v>
      </c>
      <c r="B88" s="206">
        <v>0</v>
      </c>
      <c r="C88" s="206">
        <v>0</v>
      </c>
      <c r="D88" s="206">
        <v>19.54</v>
      </c>
      <c r="E88" s="206">
        <v>0</v>
      </c>
      <c r="F88" s="206">
        <v>6.67</v>
      </c>
      <c r="G88" s="206">
        <v>9.67</v>
      </c>
      <c r="H88" s="206">
        <v>0</v>
      </c>
      <c r="I88" s="206">
        <v>39.5</v>
      </c>
      <c r="J88" s="206">
        <v>0.98</v>
      </c>
      <c r="K88" s="206">
        <v>18.66</v>
      </c>
      <c r="L88" s="206">
        <v>0.23</v>
      </c>
      <c r="M88" s="206">
        <v>2.29</v>
      </c>
      <c r="N88" s="206">
        <v>1.87</v>
      </c>
      <c r="O88" s="206">
        <v>1.32</v>
      </c>
      <c r="P88" s="206">
        <v>0.62</v>
      </c>
      <c r="Q88" s="206">
        <v>0.18</v>
      </c>
      <c r="R88" s="206">
        <v>0.67</v>
      </c>
      <c r="S88" s="206">
        <v>0.42</v>
      </c>
      <c r="T88" s="206">
        <v>0</v>
      </c>
      <c r="U88" s="206">
        <v>1.89</v>
      </c>
      <c r="V88" s="206">
        <v>1.1599999999999999</v>
      </c>
      <c r="W88" s="206">
        <v>0.54</v>
      </c>
      <c r="X88" s="206">
        <v>2.37</v>
      </c>
      <c r="Y88" s="206">
        <v>0</v>
      </c>
      <c r="Z88" s="206">
        <v>2.23</v>
      </c>
      <c r="AA88" s="206">
        <v>1.28</v>
      </c>
      <c r="AB88" s="206">
        <v>0</v>
      </c>
      <c r="AC88" s="206">
        <v>20.49</v>
      </c>
      <c r="AD88" s="206">
        <v>0</v>
      </c>
      <c r="AE88" s="206">
        <v>0</v>
      </c>
      <c r="AF88" s="206">
        <v>0</v>
      </c>
      <c r="AG88" s="206">
        <v>42.44</v>
      </c>
      <c r="AH88" s="206">
        <v>0</v>
      </c>
      <c r="AI88" s="206">
        <v>49.79</v>
      </c>
      <c r="AJ88" s="206">
        <v>0</v>
      </c>
      <c r="AK88" s="206">
        <v>24.62</v>
      </c>
      <c r="AL88" s="206">
        <v>0</v>
      </c>
      <c r="AM88" s="206">
        <v>0</v>
      </c>
      <c r="AN88" s="206">
        <v>0</v>
      </c>
      <c r="AO88" s="206">
        <v>112.07</v>
      </c>
      <c r="AP88" s="206">
        <v>143.19999999999999</v>
      </c>
    </row>
    <row r="89" spans="1:42">
      <c r="A89" t="s">
        <v>131</v>
      </c>
      <c r="B89" s="206">
        <v>0</v>
      </c>
      <c r="C89" s="206">
        <v>0</v>
      </c>
      <c r="D89" s="206">
        <v>19.54</v>
      </c>
      <c r="E89" s="206">
        <v>0</v>
      </c>
      <c r="F89" s="206">
        <v>6.67</v>
      </c>
      <c r="G89" s="206">
        <v>9.67</v>
      </c>
      <c r="H89" s="206">
        <v>0</v>
      </c>
      <c r="I89" s="206">
        <v>39.5</v>
      </c>
      <c r="J89" s="206">
        <v>0.98</v>
      </c>
      <c r="K89" s="206">
        <v>18.66</v>
      </c>
      <c r="L89" s="206">
        <v>0.23</v>
      </c>
      <c r="M89" s="206">
        <v>2.29</v>
      </c>
      <c r="N89" s="206">
        <v>1.87</v>
      </c>
      <c r="O89" s="206">
        <v>1.32</v>
      </c>
      <c r="P89" s="206">
        <v>0.62</v>
      </c>
      <c r="Q89" s="206">
        <v>0.18</v>
      </c>
      <c r="R89" s="206">
        <v>0.67</v>
      </c>
      <c r="S89" s="206">
        <v>0.42</v>
      </c>
      <c r="T89" s="206">
        <v>0</v>
      </c>
      <c r="U89" s="206">
        <v>1.89</v>
      </c>
      <c r="V89" s="206">
        <v>1.1599999999999999</v>
      </c>
      <c r="W89" s="206">
        <v>0.68</v>
      </c>
      <c r="X89" s="206">
        <v>2.37</v>
      </c>
      <c r="Y89" s="206">
        <v>0</v>
      </c>
      <c r="Z89" s="206">
        <v>2.23</v>
      </c>
      <c r="AA89" s="206">
        <v>1.28</v>
      </c>
      <c r="AB89" s="206">
        <v>0</v>
      </c>
      <c r="AC89" s="206">
        <v>20.49</v>
      </c>
      <c r="AD89" s="206">
        <v>0</v>
      </c>
      <c r="AE89" s="206">
        <v>0</v>
      </c>
      <c r="AF89" s="206">
        <v>0</v>
      </c>
      <c r="AG89" s="206">
        <v>42.44</v>
      </c>
      <c r="AH89" s="206">
        <v>0</v>
      </c>
      <c r="AI89" s="206">
        <v>49.79</v>
      </c>
      <c r="AJ89" s="206">
        <v>0</v>
      </c>
      <c r="AK89" s="206">
        <v>24.62</v>
      </c>
      <c r="AL89" s="206">
        <v>0</v>
      </c>
      <c r="AM89" s="206">
        <v>0</v>
      </c>
      <c r="AN89" s="206">
        <v>0</v>
      </c>
      <c r="AO89" s="206">
        <v>112.07</v>
      </c>
      <c r="AP89" s="206">
        <v>143.19999999999999</v>
      </c>
    </row>
    <row r="90" spans="1:42">
      <c r="A90" t="s">
        <v>132</v>
      </c>
      <c r="B90" s="206">
        <v>0</v>
      </c>
      <c r="C90" s="206">
        <v>0</v>
      </c>
      <c r="D90" s="206">
        <v>19.54</v>
      </c>
      <c r="E90" s="206">
        <v>0</v>
      </c>
      <c r="F90" s="206">
        <v>6.67</v>
      </c>
      <c r="G90" s="206">
        <v>9.67</v>
      </c>
      <c r="H90" s="206">
        <v>0</v>
      </c>
      <c r="I90" s="206">
        <v>39.5</v>
      </c>
      <c r="J90" s="206">
        <v>0.98</v>
      </c>
      <c r="K90" s="206">
        <v>18.66</v>
      </c>
      <c r="L90" s="206">
        <v>0.23</v>
      </c>
      <c r="M90" s="206">
        <v>2.29</v>
      </c>
      <c r="N90" s="206">
        <v>1.87</v>
      </c>
      <c r="O90" s="206">
        <v>1.32</v>
      </c>
      <c r="P90" s="206">
        <v>0.62</v>
      </c>
      <c r="Q90" s="206">
        <v>0.18</v>
      </c>
      <c r="R90" s="206">
        <v>0.67</v>
      </c>
      <c r="S90" s="206">
        <v>0.42</v>
      </c>
      <c r="T90" s="206">
        <v>0</v>
      </c>
      <c r="U90" s="206">
        <v>1.89</v>
      </c>
      <c r="V90" s="206">
        <v>1.1599999999999999</v>
      </c>
      <c r="W90" s="206">
        <v>0.68</v>
      </c>
      <c r="X90" s="206">
        <v>2.37</v>
      </c>
      <c r="Y90" s="206">
        <v>0</v>
      </c>
      <c r="Z90" s="206">
        <v>2.23</v>
      </c>
      <c r="AA90" s="206">
        <v>1.28</v>
      </c>
      <c r="AB90" s="206">
        <v>0</v>
      </c>
      <c r="AC90" s="206">
        <v>20.49</v>
      </c>
      <c r="AD90" s="206">
        <v>0</v>
      </c>
      <c r="AE90" s="206">
        <v>0</v>
      </c>
      <c r="AF90" s="206">
        <v>0</v>
      </c>
      <c r="AG90" s="206">
        <v>42.44</v>
      </c>
      <c r="AH90" s="206">
        <v>0</v>
      </c>
      <c r="AI90" s="206">
        <v>49.79</v>
      </c>
      <c r="AJ90" s="206">
        <v>0</v>
      </c>
      <c r="AK90" s="206">
        <v>24.62</v>
      </c>
      <c r="AL90" s="206">
        <v>0</v>
      </c>
      <c r="AM90" s="206">
        <v>0</v>
      </c>
      <c r="AN90" s="206">
        <v>0</v>
      </c>
      <c r="AO90" s="206">
        <v>112.07</v>
      </c>
      <c r="AP90" s="206">
        <v>143.19999999999999</v>
      </c>
    </row>
    <row r="91" spans="1:42">
      <c r="A91" t="s">
        <v>133</v>
      </c>
      <c r="B91" s="206">
        <v>0</v>
      </c>
      <c r="C91" s="206">
        <v>0</v>
      </c>
      <c r="D91" s="206">
        <v>19.64</v>
      </c>
      <c r="E91" s="206">
        <v>0</v>
      </c>
      <c r="F91" s="206">
        <v>6.67</v>
      </c>
      <c r="G91" s="206">
        <v>9.67</v>
      </c>
      <c r="H91" s="206">
        <v>0</v>
      </c>
      <c r="I91" s="206">
        <v>39.5</v>
      </c>
      <c r="J91" s="206">
        <v>0.98</v>
      </c>
      <c r="K91" s="206">
        <v>18.66</v>
      </c>
      <c r="L91" s="206">
        <v>0.23</v>
      </c>
      <c r="M91" s="206">
        <v>2.29</v>
      </c>
      <c r="N91" s="206">
        <v>1.87</v>
      </c>
      <c r="O91" s="206">
        <v>1.32</v>
      </c>
      <c r="P91" s="206">
        <v>0.62</v>
      </c>
      <c r="Q91" s="206">
        <v>0.18</v>
      </c>
      <c r="R91" s="206">
        <v>0.67</v>
      </c>
      <c r="S91" s="206">
        <v>0.41</v>
      </c>
      <c r="T91" s="206">
        <v>0</v>
      </c>
      <c r="U91" s="206">
        <v>1.89</v>
      </c>
      <c r="V91" s="206">
        <v>1.1599999999999999</v>
      </c>
      <c r="W91" s="206">
        <v>0.68</v>
      </c>
      <c r="X91" s="206">
        <v>2.37</v>
      </c>
      <c r="Y91" s="206">
        <v>0</v>
      </c>
      <c r="Z91" s="206">
        <v>2.23</v>
      </c>
      <c r="AA91" s="206">
        <v>1.28</v>
      </c>
      <c r="AB91" s="206">
        <v>0</v>
      </c>
      <c r="AC91" s="206">
        <v>20.49</v>
      </c>
      <c r="AD91" s="206">
        <v>0</v>
      </c>
      <c r="AE91" s="206">
        <v>0</v>
      </c>
      <c r="AF91" s="206">
        <v>0</v>
      </c>
      <c r="AG91" s="206">
        <v>42.44</v>
      </c>
      <c r="AH91" s="206">
        <v>0</v>
      </c>
      <c r="AI91" s="206">
        <v>49.79</v>
      </c>
      <c r="AJ91" s="206">
        <v>0</v>
      </c>
      <c r="AK91" s="206">
        <v>24.62</v>
      </c>
      <c r="AL91" s="206">
        <v>0</v>
      </c>
      <c r="AM91" s="206">
        <v>0</v>
      </c>
      <c r="AN91" s="206">
        <v>0</v>
      </c>
      <c r="AO91" s="206">
        <v>112.07</v>
      </c>
      <c r="AP91" s="206">
        <v>143.19999999999999</v>
      </c>
    </row>
    <row r="92" spans="1:42">
      <c r="A92" t="s">
        <v>134</v>
      </c>
      <c r="B92" s="206">
        <v>0</v>
      </c>
      <c r="C92" s="206">
        <v>0</v>
      </c>
      <c r="D92" s="206">
        <v>19.64</v>
      </c>
      <c r="E92" s="206">
        <v>0</v>
      </c>
      <c r="F92" s="206">
        <v>6.67</v>
      </c>
      <c r="G92" s="206">
        <v>9.67</v>
      </c>
      <c r="H92" s="206">
        <v>0</v>
      </c>
      <c r="I92" s="206">
        <v>39.5</v>
      </c>
      <c r="J92" s="206">
        <v>0.98</v>
      </c>
      <c r="K92" s="206">
        <v>18.66</v>
      </c>
      <c r="L92" s="206">
        <v>0.23</v>
      </c>
      <c r="M92" s="206">
        <v>2.29</v>
      </c>
      <c r="N92" s="206">
        <v>1.87</v>
      </c>
      <c r="O92" s="206">
        <v>1.32</v>
      </c>
      <c r="P92" s="206">
        <v>0.62</v>
      </c>
      <c r="Q92" s="206">
        <v>0.18</v>
      </c>
      <c r="R92" s="206">
        <v>0.67</v>
      </c>
      <c r="S92" s="206">
        <v>0.42</v>
      </c>
      <c r="T92" s="206">
        <v>0</v>
      </c>
      <c r="U92" s="206">
        <v>1.89</v>
      </c>
      <c r="V92" s="206">
        <v>1.1599999999999999</v>
      </c>
      <c r="W92" s="206">
        <v>0.68</v>
      </c>
      <c r="X92" s="206">
        <v>2.37</v>
      </c>
      <c r="Y92" s="206">
        <v>0</v>
      </c>
      <c r="Z92" s="206">
        <v>2.23</v>
      </c>
      <c r="AA92" s="206">
        <v>1.28</v>
      </c>
      <c r="AB92" s="206">
        <v>0</v>
      </c>
      <c r="AC92" s="206">
        <v>20.49</v>
      </c>
      <c r="AD92" s="206">
        <v>0</v>
      </c>
      <c r="AE92" s="206">
        <v>0</v>
      </c>
      <c r="AF92" s="206">
        <v>0</v>
      </c>
      <c r="AG92" s="206">
        <v>42.44</v>
      </c>
      <c r="AH92" s="206">
        <v>0</v>
      </c>
      <c r="AI92" s="206">
        <v>49.79</v>
      </c>
      <c r="AJ92" s="206">
        <v>0</v>
      </c>
      <c r="AK92" s="206">
        <v>24.62</v>
      </c>
      <c r="AL92" s="206">
        <v>0</v>
      </c>
      <c r="AM92" s="206">
        <v>0</v>
      </c>
      <c r="AN92" s="206">
        <v>0</v>
      </c>
      <c r="AO92" s="206">
        <v>112.07</v>
      </c>
      <c r="AP92" s="206">
        <v>143.19999999999999</v>
      </c>
    </row>
    <row r="93" spans="1:42">
      <c r="A93" t="s">
        <v>135</v>
      </c>
      <c r="B93" s="206">
        <v>0</v>
      </c>
      <c r="C93" s="206">
        <v>0</v>
      </c>
      <c r="D93" s="206">
        <v>19.64</v>
      </c>
      <c r="E93" s="206">
        <v>0</v>
      </c>
      <c r="F93" s="206">
        <v>6.67</v>
      </c>
      <c r="G93" s="206">
        <v>9.67</v>
      </c>
      <c r="H93" s="206">
        <v>0</v>
      </c>
      <c r="I93" s="206">
        <v>39.5</v>
      </c>
      <c r="J93" s="206">
        <v>0.98</v>
      </c>
      <c r="K93" s="206">
        <v>18.559999999999999</v>
      </c>
      <c r="L93" s="206">
        <v>0.23</v>
      </c>
      <c r="M93" s="206">
        <v>2.29</v>
      </c>
      <c r="N93" s="206">
        <v>1.87</v>
      </c>
      <c r="O93" s="206">
        <v>1.32</v>
      </c>
      <c r="P93" s="206">
        <v>0.62</v>
      </c>
      <c r="Q93" s="206">
        <v>0.18</v>
      </c>
      <c r="R93" s="206">
        <v>0.67</v>
      </c>
      <c r="S93" s="206">
        <v>0.42</v>
      </c>
      <c r="T93" s="206">
        <v>0</v>
      </c>
      <c r="U93" s="206">
        <v>1.89</v>
      </c>
      <c r="V93" s="206">
        <v>1.1599999999999999</v>
      </c>
      <c r="W93" s="206">
        <v>0.68</v>
      </c>
      <c r="X93" s="206">
        <v>2.37</v>
      </c>
      <c r="Y93" s="206">
        <v>0</v>
      </c>
      <c r="Z93" s="206">
        <v>2.23</v>
      </c>
      <c r="AA93" s="206">
        <v>1.28</v>
      </c>
      <c r="AB93" s="206">
        <v>0</v>
      </c>
      <c r="AC93" s="206">
        <v>20.49</v>
      </c>
      <c r="AD93" s="206">
        <v>0</v>
      </c>
      <c r="AE93" s="206">
        <v>0</v>
      </c>
      <c r="AF93" s="206">
        <v>0</v>
      </c>
      <c r="AG93" s="206">
        <v>42.44</v>
      </c>
      <c r="AH93" s="206">
        <v>0</v>
      </c>
      <c r="AI93" s="206">
        <v>49.79</v>
      </c>
      <c r="AJ93" s="206">
        <v>0</v>
      </c>
      <c r="AK93" s="206">
        <v>21.02</v>
      </c>
      <c r="AL93" s="206">
        <v>0</v>
      </c>
      <c r="AM93" s="206">
        <v>0</v>
      </c>
      <c r="AN93" s="206">
        <v>0</v>
      </c>
      <c r="AO93" s="206">
        <v>112.07</v>
      </c>
      <c r="AP93" s="206">
        <v>143.19999999999999</v>
      </c>
    </row>
    <row r="94" spans="1:42">
      <c r="A94" t="s">
        <v>136</v>
      </c>
      <c r="B94" s="206">
        <v>0</v>
      </c>
      <c r="C94" s="206">
        <v>0</v>
      </c>
      <c r="D94" s="206">
        <v>19.64</v>
      </c>
      <c r="E94" s="206">
        <v>0</v>
      </c>
      <c r="F94" s="206">
        <v>6.67</v>
      </c>
      <c r="G94" s="206">
        <v>9.67</v>
      </c>
      <c r="H94" s="206">
        <v>0</v>
      </c>
      <c r="I94" s="206">
        <v>39.5</v>
      </c>
      <c r="J94" s="206">
        <v>0.98</v>
      </c>
      <c r="K94" s="206">
        <v>17.03</v>
      </c>
      <c r="L94" s="206">
        <v>0.23</v>
      </c>
      <c r="M94" s="206">
        <v>2.29</v>
      </c>
      <c r="N94" s="206">
        <v>1.87</v>
      </c>
      <c r="O94" s="206">
        <v>1.32</v>
      </c>
      <c r="P94" s="206">
        <v>0.62</v>
      </c>
      <c r="Q94" s="206">
        <v>0.18</v>
      </c>
      <c r="R94" s="206">
        <v>0.67</v>
      </c>
      <c r="S94" s="206">
        <v>0.42</v>
      </c>
      <c r="T94" s="206">
        <v>0</v>
      </c>
      <c r="U94" s="206">
        <v>1.89</v>
      </c>
      <c r="V94" s="206">
        <v>1.1599999999999999</v>
      </c>
      <c r="W94" s="206">
        <v>0.68</v>
      </c>
      <c r="X94" s="206">
        <v>2.37</v>
      </c>
      <c r="Y94" s="206">
        <v>0</v>
      </c>
      <c r="Z94" s="206">
        <v>2.23</v>
      </c>
      <c r="AA94" s="206">
        <v>1.28</v>
      </c>
      <c r="AB94" s="206">
        <v>0</v>
      </c>
      <c r="AC94" s="206">
        <v>20.49</v>
      </c>
      <c r="AD94" s="206">
        <v>0</v>
      </c>
      <c r="AE94" s="206">
        <v>0</v>
      </c>
      <c r="AF94" s="206">
        <v>0</v>
      </c>
      <c r="AG94" s="206">
        <v>42.44</v>
      </c>
      <c r="AH94" s="206">
        <v>0</v>
      </c>
      <c r="AI94" s="206">
        <v>49.79</v>
      </c>
      <c r="AJ94" s="206">
        <v>0</v>
      </c>
      <c r="AK94" s="206">
        <v>21.02</v>
      </c>
      <c r="AL94" s="206">
        <v>0</v>
      </c>
      <c r="AM94" s="206">
        <v>0</v>
      </c>
      <c r="AN94" s="206">
        <v>0</v>
      </c>
      <c r="AO94" s="206">
        <v>112.07</v>
      </c>
      <c r="AP94" s="206">
        <v>143.19999999999999</v>
      </c>
    </row>
    <row r="95" spans="1:42">
      <c r="A95" t="s">
        <v>137</v>
      </c>
      <c r="B95" s="206">
        <v>0</v>
      </c>
      <c r="C95" s="206">
        <v>0</v>
      </c>
      <c r="D95" s="206">
        <v>19.64</v>
      </c>
      <c r="E95" s="206">
        <v>0</v>
      </c>
      <c r="F95" s="206">
        <v>6.67</v>
      </c>
      <c r="G95" s="206">
        <v>9.67</v>
      </c>
      <c r="H95" s="206">
        <v>0</v>
      </c>
      <c r="I95" s="206">
        <v>39.5</v>
      </c>
      <c r="J95" s="206">
        <v>0.98</v>
      </c>
      <c r="K95" s="206">
        <v>15.49</v>
      </c>
      <c r="L95" s="206">
        <v>0.23</v>
      </c>
      <c r="M95" s="206">
        <v>2.29</v>
      </c>
      <c r="N95" s="206">
        <v>1.87</v>
      </c>
      <c r="O95" s="206">
        <v>1.32</v>
      </c>
      <c r="P95" s="206">
        <v>0.62</v>
      </c>
      <c r="Q95" s="206">
        <v>0.18</v>
      </c>
      <c r="R95" s="206">
        <v>0.67</v>
      </c>
      <c r="S95" s="206">
        <v>0.42</v>
      </c>
      <c r="T95" s="206">
        <v>0</v>
      </c>
      <c r="U95" s="206">
        <v>1.89</v>
      </c>
      <c r="V95" s="206">
        <v>1.1599999999999999</v>
      </c>
      <c r="W95" s="206">
        <v>0.68</v>
      </c>
      <c r="X95" s="206">
        <v>2.37</v>
      </c>
      <c r="Y95" s="206">
        <v>0</v>
      </c>
      <c r="Z95" s="206">
        <v>2.23</v>
      </c>
      <c r="AA95" s="206">
        <v>1.28</v>
      </c>
      <c r="AB95" s="206">
        <v>0</v>
      </c>
      <c r="AC95" s="206">
        <v>20.49</v>
      </c>
      <c r="AD95" s="206">
        <v>0</v>
      </c>
      <c r="AE95" s="206">
        <v>0</v>
      </c>
      <c r="AF95" s="206">
        <v>0</v>
      </c>
      <c r="AG95" s="206">
        <v>42.44</v>
      </c>
      <c r="AH95" s="206">
        <v>0</v>
      </c>
      <c r="AI95" s="206">
        <v>49.79</v>
      </c>
      <c r="AJ95" s="206">
        <v>0</v>
      </c>
      <c r="AK95" s="206">
        <v>21.02</v>
      </c>
      <c r="AL95" s="206">
        <v>0</v>
      </c>
      <c r="AM95" s="206">
        <v>0</v>
      </c>
      <c r="AN95" s="206">
        <v>0</v>
      </c>
      <c r="AO95" s="206">
        <v>112.07</v>
      </c>
      <c r="AP95" s="206">
        <v>143.19999999999999</v>
      </c>
    </row>
    <row r="96" spans="1:42">
      <c r="A96" t="s">
        <v>138</v>
      </c>
      <c r="B96" s="206">
        <v>0</v>
      </c>
      <c r="C96" s="206">
        <v>0</v>
      </c>
      <c r="D96" s="206">
        <v>19.64</v>
      </c>
      <c r="E96" s="206">
        <v>0</v>
      </c>
      <c r="F96" s="206">
        <v>6.67</v>
      </c>
      <c r="G96" s="206">
        <v>9.67</v>
      </c>
      <c r="H96" s="206">
        <v>0</v>
      </c>
      <c r="I96" s="206">
        <v>39.5</v>
      </c>
      <c r="J96" s="206">
        <v>0.98</v>
      </c>
      <c r="K96" s="206">
        <v>13.95</v>
      </c>
      <c r="L96" s="206">
        <v>0.23</v>
      </c>
      <c r="M96" s="206">
        <v>2.29</v>
      </c>
      <c r="N96" s="206">
        <v>1.87</v>
      </c>
      <c r="O96" s="206">
        <v>1.32</v>
      </c>
      <c r="P96" s="206">
        <v>0.62</v>
      </c>
      <c r="Q96" s="206">
        <v>0.26</v>
      </c>
      <c r="R96" s="206">
        <v>0.67</v>
      </c>
      <c r="S96" s="206">
        <v>0.41</v>
      </c>
      <c r="T96" s="206">
        <v>0</v>
      </c>
      <c r="U96" s="206">
        <v>1.89</v>
      </c>
      <c r="V96" s="206">
        <v>1.1599999999999999</v>
      </c>
      <c r="W96" s="206">
        <v>0.68</v>
      </c>
      <c r="X96" s="206">
        <v>2.37</v>
      </c>
      <c r="Y96" s="206">
        <v>0</v>
      </c>
      <c r="Z96" s="206">
        <v>2.23</v>
      </c>
      <c r="AA96" s="206">
        <v>1.28</v>
      </c>
      <c r="AB96" s="206">
        <v>0</v>
      </c>
      <c r="AC96" s="206">
        <v>20.49</v>
      </c>
      <c r="AD96" s="206">
        <v>0</v>
      </c>
      <c r="AE96" s="206">
        <v>0</v>
      </c>
      <c r="AF96" s="206">
        <v>0</v>
      </c>
      <c r="AG96" s="206">
        <v>42.44</v>
      </c>
      <c r="AH96" s="206">
        <v>0</v>
      </c>
      <c r="AI96" s="206">
        <v>49.79</v>
      </c>
      <c r="AJ96" s="206">
        <v>0</v>
      </c>
      <c r="AK96" s="206">
        <v>21.02</v>
      </c>
      <c r="AL96" s="206">
        <v>0</v>
      </c>
      <c r="AM96" s="206">
        <v>0</v>
      </c>
      <c r="AN96" s="206">
        <v>0</v>
      </c>
      <c r="AO96" s="206">
        <v>112.07</v>
      </c>
      <c r="AP96" s="206">
        <v>143.19999999999999</v>
      </c>
    </row>
    <row r="97" spans="1:42">
      <c r="A97" t="s">
        <v>139</v>
      </c>
      <c r="B97" s="206">
        <v>0</v>
      </c>
      <c r="C97" s="206">
        <v>0</v>
      </c>
      <c r="D97" s="206">
        <v>19.64</v>
      </c>
      <c r="E97" s="206">
        <v>0</v>
      </c>
      <c r="F97" s="206">
        <v>6.67</v>
      </c>
      <c r="G97" s="206">
        <v>9.67</v>
      </c>
      <c r="H97" s="206">
        <v>0</v>
      </c>
      <c r="I97" s="206">
        <v>39.5</v>
      </c>
      <c r="J97" s="206">
        <v>0.98</v>
      </c>
      <c r="K97" s="206">
        <v>12.4</v>
      </c>
      <c r="L97" s="206">
        <v>0.23</v>
      </c>
      <c r="M97" s="206">
        <v>2.29</v>
      </c>
      <c r="N97" s="206">
        <v>1.87</v>
      </c>
      <c r="O97" s="206">
        <v>1.32</v>
      </c>
      <c r="P97" s="206">
        <v>0.62</v>
      </c>
      <c r="Q97" s="206">
        <v>0.26</v>
      </c>
      <c r="R97" s="206">
        <v>0.67</v>
      </c>
      <c r="S97" s="206">
        <v>0.41</v>
      </c>
      <c r="T97" s="206">
        <v>0</v>
      </c>
      <c r="U97" s="206">
        <v>1.89</v>
      </c>
      <c r="V97" s="206">
        <v>1.1599999999999999</v>
      </c>
      <c r="W97" s="206">
        <v>0.68</v>
      </c>
      <c r="X97" s="206">
        <v>2.37</v>
      </c>
      <c r="Y97" s="206">
        <v>0</v>
      </c>
      <c r="Z97" s="206">
        <v>2.23</v>
      </c>
      <c r="AA97" s="206">
        <v>1.28</v>
      </c>
      <c r="AB97" s="206">
        <v>0</v>
      </c>
      <c r="AC97" s="206">
        <v>20.49</v>
      </c>
      <c r="AD97" s="206">
        <v>0</v>
      </c>
      <c r="AE97" s="206">
        <v>0</v>
      </c>
      <c r="AF97" s="206">
        <v>0</v>
      </c>
      <c r="AG97" s="206">
        <v>42.44</v>
      </c>
      <c r="AH97" s="206">
        <v>0</v>
      </c>
      <c r="AI97" s="206">
        <v>49.79</v>
      </c>
      <c r="AJ97" s="206">
        <v>0</v>
      </c>
      <c r="AK97" s="206">
        <v>21.02</v>
      </c>
      <c r="AL97" s="206">
        <v>0</v>
      </c>
      <c r="AM97" s="206">
        <v>0</v>
      </c>
      <c r="AN97" s="206">
        <v>0</v>
      </c>
      <c r="AO97" s="206">
        <v>112.07</v>
      </c>
      <c r="AP97" s="206">
        <v>143.19999999999999</v>
      </c>
    </row>
    <row r="98" spans="1:42">
      <c r="A98" t="s">
        <v>140</v>
      </c>
      <c r="B98" s="206">
        <v>0</v>
      </c>
      <c r="C98" s="206">
        <v>0</v>
      </c>
      <c r="D98" s="206">
        <v>19.64</v>
      </c>
      <c r="E98" s="206">
        <v>0</v>
      </c>
      <c r="F98" s="206">
        <v>6.67</v>
      </c>
      <c r="G98" s="206">
        <v>9.67</v>
      </c>
      <c r="H98" s="206">
        <v>0</v>
      </c>
      <c r="I98" s="206">
        <v>39.5</v>
      </c>
      <c r="J98" s="206">
        <v>0.98</v>
      </c>
      <c r="K98" s="206">
        <v>8.57</v>
      </c>
      <c r="L98" s="206">
        <v>0.23</v>
      </c>
      <c r="M98" s="206">
        <v>2.29</v>
      </c>
      <c r="N98" s="206">
        <v>1.87</v>
      </c>
      <c r="O98" s="206">
        <v>1.32</v>
      </c>
      <c r="P98" s="206">
        <v>0.62</v>
      </c>
      <c r="Q98" s="206">
        <v>0.26</v>
      </c>
      <c r="R98" s="206">
        <v>0.67</v>
      </c>
      <c r="S98" s="206">
        <v>0.41</v>
      </c>
      <c r="T98" s="206">
        <v>0</v>
      </c>
      <c r="U98" s="206">
        <v>1.89</v>
      </c>
      <c r="V98" s="206">
        <v>1.1599999999999999</v>
      </c>
      <c r="W98" s="206">
        <v>0.68</v>
      </c>
      <c r="X98" s="206">
        <v>2.37</v>
      </c>
      <c r="Y98" s="206">
        <v>0</v>
      </c>
      <c r="Z98" s="206">
        <v>2.23</v>
      </c>
      <c r="AA98" s="206">
        <v>1.28</v>
      </c>
      <c r="AB98" s="206">
        <v>0</v>
      </c>
      <c r="AC98" s="206">
        <v>20.49</v>
      </c>
      <c r="AD98" s="206">
        <v>0</v>
      </c>
      <c r="AE98" s="206">
        <v>0</v>
      </c>
      <c r="AF98" s="206">
        <v>0</v>
      </c>
      <c r="AG98" s="206">
        <v>42.44</v>
      </c>
      <c r="AH98" s="206">
        <v>0</v>
      </c>
      <c r="AI98" s="206">
        <v>49.79</v>
      </c>
      <c r="AJ98" s="206">
        <v>0</v>
      </c>
      <c r="AK98" s="206">
        <v>21.02</v>
      </c>
      <c r="AL98" s="206">
        <v>0</v>
      </c>
      <c r="AM98" s="206">
        <v>0</v>
      </c>
      <c r="AN98" s="206">
        <v>0</v>
      </c>
      <c r="AO98" s="206">
        <v>112.07</v>
      </c>
      <c r="AP98" s="206">
        <v>143.19999999999999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0.46801000000000043</v>
      </c>
      <c r="E99">
        <f t="shared" si="0"/>
        <v>0</v>
      </c>
      <c r="F99">
        <f t="shared" si="0"/>
        <v>0.16007999999999989</v>
      </c>
      <c r="G99">
        <f t="shared" si="0"/>
        <v>0.23207999999999962</v>
      </c>
      <c r="H99">
        <f t="shared" si="0"/>
        <v>0</v>
      </c>
      <c r="I99">
        <f t="shared" si="0"/>
        <v>0.94880999999999993</v>
      </c>
      <c r="J99">
        <f t="shared" si="0"/>
        <v>2.3520000000000006E-2</v>
      </c>
      <c r="K99">
        <f t="shared" si="0"/>
        <v>2.2487724999999985</v>
      </c>
      <c r="L99">
        <f t="shared" si="0"/>
        <v>3.9402499999999833E-2</v>
      </c>
      <c r="M99">
        <f t="shared" si="0"/>
        <v>5.495999999999996E-2</v>
      </c>
      <c r="N99">
        <f t="shared" si="0"/>
        <v>4.4880000000000059E-2</v>
      </c>
      <c r="O99">
        <f t="shared" si="0"/>
        <v>3.1679999999999923E-2</v>
      </c>
      <c r="P99">
        <f t="shared" si="0"/>
        <v>9.6249999999999947E-3</v>
      </c>
      <c r="Q99">
        <f t="shared" si="0"/>
        <v>4.5255000000000059E-2</v>
      </c>
      <c r="R99">
        <f t="shared" si="0"/>
        <v>7.8450000000000311E-2</v>
      </c>
      <c r="S99">
        <f t="shared" si="0"/>
        <v>6.0472499999999811E-2</v>
      </c>
      <c r="T99">
        <f t="shared" si="0"/>
        <v>0</v>
      </c>
      <c r="U99">
        <f t="shared" si="0"/>
        <v>4.5359999999999907E-2</v>
      </c>
      <c r="V99">
        <f t="shared" si="0"/>
        <v>4.4352499999999948E-2</v>
      </c>
      <c r="W99">
        <f t="shared" si="0"/>
        <v>6.3425000000000037E-2</v>
      </c>
      <c r="X99">
        <f t="shared" si="0"/>
        <v>0.2971599999999982</v>
      </c>
      <c r="Y99">
        <f t="shared" si="0"/>
        <v>0</v>
      </c>
      <c r="Z99">
        <f t="shared" si="0"/>
        <v>0.15363250000000034</v>
      </c>
      <c r="AA99">
        <f t="shared" si="0"/>
        <v>8.5432499999999564E-2</v>
      </c>
      <c r="AB99">
        <f t="shared" si="0"/>
        <v>0</v>
      </c>
      <c r="AC99">
        <f t="shared" si="0"/>
        <v>0.50717000000000056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1.018560000000001</v>
      </c>
      <c r="AH99">
        <f t="shared" si="0"/>
        <v>0</v>
      </c>
      <c r="AI99">
        <f t="shared" si="0"/>
        <v>1.1711600000000011</v>
      </c>
      <c r="AJ99">
        <f t="shared" si="0"/>
        <v>0</v>
      </c>
      <c r="AK99">
        <f t="shared" si="0"/>
        <v>0.42642999999999931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2.6896799999999961</v>
      </c>
      <c r="AP99">
        <f t="shared" si="0"/>
        <v>3.4368000000000052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11.41</v>
      </c>
      <c r="E3" s="206">
        <v>0</v>
      </c>
      <c r="F3" s="206">
        <v>3.86</v>
      </c>
      <c r="G3" s="206">
        <v>5.59</v>
      </c>
      <c r="H3" s="206">
        <v>0</v>
      </c>
      <c r="I3" s="206">
        <v>23.12</v>
      </c>
      <c r="J3" s="206">
        <v>0.56000000000000005</v>
      </c>
      <c r="K3" s="206">
        <v>6.01</v>
      </c>
      <c r="L3" s="206">
        <v>1.59</v>
      </c>
      <c r="M3" s="206">
        <v>0</v>
      </c>
      <c r="N3" s="206">
        <v>1.08</v>
      </c>
      <c r="O3" s="206">
        <v>0.91</v>
      </c>
      <c r="P3" s="206">
        <v>0.11</v>
      </c>
      <c r="Q3" s="206">
        <v>0</v>
      </c>
      <c r="R3" s="206">
        <v>0.38</v>
      </c>
      <c r="S3" s="206">
        <v>0.24</v>
      </c>
      <c r="T3" s="206">
        <v>0</v>
      </c>
      <c r="U3" s="206">
        <v>10.07</v>
      </c>
      <c r="V3" s="206">
        <v>0.18</v>
      </c>
      <c r="W3" s="206">
        <v>0</v>
      </c>
      <c r="X3" s="206">
        <v>1.37</v>
      </c>
      <c r="Y3" s="206">
        <v>0</v>
      </c>
      <c r="Z3" s="206">
        <v>1.29</v>
      </c>
      <c r="AA3" s="206">
        <v>0.74</v>
      </c>
      <c r="AB3" s="206">
        <v>0</v>
      </c>
      <c r="AC3" s="206">
        <v>10.91</v>
      </c>
      <c r="AD3" s="206">
        <v>0</v>
      </c>
      <c r="AE3" s="206">
        <v>0</v>
      </c>
      <c r="AF3" s="206">
        <v>0</v>
      </c>
      <c r="AG3" s="206">
        <v>24.11</v>
      </c>
      <c r="AH3" s="206">
        <v>0</v>
      </c>
      <c r="AI3" s="206">
        <v>28.28</v>
      </c>
      <c r="AJ3" s="206">
        <v>0</v>
      </c>
      <c r="AK3" s="206">
        <v>2.6</v>
      </c>
      <c r="AL3" s="206">
        <v>0</v>
      </c>
      <c r="AM3" s="206">
        <v>0</v>
      </c>
      <c r="AN3" s="206">
        <v>0</v>
      </c>
      <c r="AO3" s="206">
        <v>64.8</v>
      </c>
      <c r="AP3" s="206">
        <v>82.8</v>
      </c>
    </row>
    <row r="4" spans="1:42">
      <c r="A4" t="s">
        <v>46</v>
      </c>
      <c r="B4" s="206">
        <v>0</v>
      </c>
      <c r="C4" s="206">
        <v>0</v>
      </c>
      <c r="D4" s="206">
        <v>11.41</v>
      </c>
      <c r="E4" s="206">
        <v>0</v>
      </c>
      <c r="F4" s="206">
        <v>3.86</v>
      </c>
      <c r="G4" s="206">
        <v>5.59</v>
      </c>
      <c r="H4" s="206">
        <v>0</v>
      </c>
      <c r="I4" s="206">
        <v>23.12</v>
      </c>
      <c r="J4" s="206">
        <v>0.56000000000000005</v>
      </c>
      <c r="K4" s="206">
        <v>6.01</v>
      </c>
      <c r="L4" s="206">
        <v>1.59</v>
      </c>
      <c r="M4" s="206">
        <v>0</v>
      </c>
      <c r="N4" s="206">
        <v>1.08</v>
      </c>
      <c r="O4" s="206">
        <v>0.91</v>
      </c>
      <c r="P4" s="206">
        <v>0.11</v>
      </c>
      <c r="Q4" s="206">
        <v>0.2</v>
      </c>
      <c r="R4" s="206">
        <v>0.38</v>
      </c>
      <c r="S4" s="206">
        <v>0.24</v>
      </c>
      <c r="T4" s="206">
        <v>0</v>
      </c>
      <c r="U4" s="206">
        <v>10.07</v>
      </c>
      <c r="V4" s="206">
        <v>0.18</v>
      </c>
      <c r="W4" s="206">
        <v>0</v>
      </c>
      <c r="X4" s="206">
        <v>1.37</v>
      </c>
      <c r="Y4" s="206">
        <v>0</v>
      </c>
      <c r="Z4" s="206">
        <v>1.29</v>
      </c>
      <c r="AA4" s="206">
        <v>0.74</v>
      </c>
      <c r="AB4" s="206">
        <v>0</v>
      </c>
      <c r="AC4" s="206">
        <v>10.91</v>
      </c>
      <c r="AD4" s="206">
        <v>0</v>
      </c>
      <c r="AE4" s="206">
        <v>0</v>
      </c>
      <c r="AF4" s="206">
        <v>0</v>
      </c>
      <c r="AG4" s="206">
        <v>24.11</v>
      </c>
      <c r="AH4" s="206">
        <v>0</v>
      </c>
      <c r="AI4" s="206">
        <v>28.28</v>
      </c>
      <c r="AJ4" s="206">
        <v>0</v>
      </c>
      <c r="AK4" s="206">
        <v>2.6</v>
      </c>
      <c r="AL4" s="206">
        <v>0</v>
      </c>
      <c r="AM4" s="206">
        <v>0</v>
      </c>
      <c r="AN4" s="206">
        <v>0</v>
      </c>
      <c r="AO4" s="206">
        <v>64.8</v>
      </c>
      <c r="AP4" s="206">
        <v>82.8</v>
      </c>
    </row>
    <row r="5" spans="1:42">
      <c r="A5" t="s">
        <v>47</v>
      </c>
      <c r="B5" s="206">
        <v>0</v>
      </c>
      <c r="C5" s="206">
        <v>0</v>
      </c>
      <c r="D5" s="206">
        <v>11.41</v>
      </c>
      <c r="E5" s="206">
        <v>0</v>
      </c>
      <c r="F5" s="206">
        <v>3.86</v>
      </c>
      <c r="G5" s="206">
        <v>5.59</v>
      </c>
      <c r="H5" s="206">
        <v>0</v>
      </c>
      <c r="I5" s="206">
        <v>23.12</v>
      </c>
      <c r="J5" s="206">
        <v>0.56000000000000005</v>
      </c>
      <c r="K5" s="206">
        <v>6.01</v>
      </c>
      <c r="L5" s="206">
        <v>1.59</v>
      </c>
      <c r="M5" s="206">
        <v>0</v>
      </c>
      <c r="N5" s="206">
        <v>1.08</v>
      </c>
      <c r="O5" s="206">
        <v>0.91</v>
      </c>
      <c r="P5" s="206">
        <v>0.11</v>
      </c>
      <c r="Q5" s="206">
        <v>0.2</v>
      </c>
      <c r="R5" s="206">
        <v>0.39</v>
      </c>
      <c r="S5" s="206">
        <v>0.24</v>
      </c>
      <c r="T5" s="206">
        <v>0</v>
      </c>
      <c r="U5" s="206">
        <v>10.07</v>
      </c>
      <c r="V5" s="206">
        <v>0.18</v>
      </c>
      <c r="W5" s="206">
        <v>0</v>
      </c>
      <c r="X5" s="206">
        <v>1.37</v>
      </c>
      <c r="Y5" s="206">
        <v>0</v>
      </c>
      <c r="Z5" s="206">
        <v>1.29</v>
      </c>
      <c r="AA5" s="206">
        <v>0.74</v>
      </c>
      <c r="AB5" s="206">
        <v>0</v>
      </c>
      <c r="AC5" s="206">
        <v>10.91</v>
      </c>
      <c r="AD5" s="206">
        <v>0</v>
      </c>
      <c r="AE5" s="206">
        <v>0</v>
      </c>
      <c r="AF5" s="206">
        <v>0</v>
      </c>
      <c r="AG5" s="206">
        <v>24.11</v>
      </c>
      <c r="AH5" s="206">
        <v>0</v>
      </c>
      <c r="AI5" s="206">
        <v>28.28</v>
      </c>
      <c r="AJ5" s="206">
        <v>0</v>
      </c>
      <c r="AK5" s="206">
        <v>2.6</v>
      </c>
      <c r="AL5" s="206">
        <v>0</v>
      </c>
      <c r="AM5" s="206">
        <v>0</v>
      </c>
      <c r="AN5" s="206">
        <v>0</v>
      </c>
      <c r="AO5" s="206">
        <v>64.8</v>
      </c>
      <c r="AP5" s="206">
        <v>82.8</v>
      </c>
    </row>
    <row r="6" spans="1:42">
      <c r="A6" t="s">
        <v>48</v>
      </c>
      <c r="B6" s="206">
        <v>0</v>
      </c>
      <c r="C6" s="206">
        <v>0</v>
      </c>
      <c r="D6" s="206">
        <v>11.41</v>
      </c>
      <c r="E6" s="206">
        <v>0</v>
      </c>
      <c r="F6" s="206">
        <v>3.86</v>
      </c>
      <c r="G6" s="206">
        <v>5.59</v>
      </c>
      <c r="H6" s="206">
        <v>0</v>
      </c>
      <c r="I6" s="206">
        <v>23.12</v>
      </c>
      <c r="J6" s="206">
        <v>0.56000000000000005</v>
      </c>
      <c r="K6" s="206">
        <v>6.01</v>
      </c>
      <c r="L6" s="206">
        <v>1.59</v>
      </c>
      <c r="M6" s="206">
        <v>0</v>
      </c>
      <c r="N6" s="206">
        <v>1.08</v>
      </c>
      <c r="O6" s="206">
        <v>0.91</v>
      </c>
      <c r="P6" s="206">
        <v>0.11</v>
      </c>
      <c r="Q6" s="206">
        <v>0.2</v>
      </c>
      <c r="R6" s="206">
        <v>0.39</v>
      </c>
      <c r="S6" s="206">
        <v>0.24</v>
      </c>
      <c r="T6" s="206">
        <v>0</v>
      </c>
      <c r="U6" s="206">
        <v>10.07</v>
      </c>
      <c r="V6" s="206">
        <v>0.18</v>
      </c>
      <c r="W6" s="206">
        <v>0</v>
      </c>
      <c r="X6" s="206">
        <v>1.37</v>
      </c>
      <c r="Y6" s="206">
        <v>0</v>
      </c>
      <c r="Z6" s="206">
        <v>1.29</v>
      </c>
      <c r="AA6" s="206">
        <v>0.74</v>
      </c>
      <c r="AB6" s="206">
        <v>0</v>
      </c>
      <c r="AC6" s="206">
        <v>10.91</v>
      </c>
      <c r="AD6" s="206">
        <v>0</v>
      </c>
      <c r="AE6" s="206">
        <v>0</v>
      </c>
      <c r="AF6" s="206">
        <v>0</v>
      </c>
      <c r="AG6" s="206">
        <v>24.11</v>
      </c>
      <c r="AH6" s="206">
        <v>0</v>
      </c>
      <c r="AI6" s="206">
        <v>28.28</v>
      </c>
      <c r="AJ6" s="206">
        <v>0</v>
      </c>
      <c r="AK6" s="206">
        <v>2.6</v>
      </c>
      <c r="AL6" s="206">
        <v>0</v>
      </c>
      <c r="AM6" s="206">
        <v>0</v>
      </c>
      <c r="AN6" s="206">
        <v>0</v>
      </c>
      <c r="AO6" s="206">
        <v>64.8</v>
      </c>
      <c r="AP6" s="206">
        <v>82.8</v>
      </c>
    </row>
    <row r="7" spans="1:42">
      <c r="A7" t="s">
        <v>49</v>
      </c>
      <c r="B7" s="206">
        <v>0</v>
      </c>
      <c r="C7" s="206">
        <v>0</v>
      </c>
      <c r="D7" s="206">
        <v>11.41</v>
      </c>
      <c r="E7" s="206">
        <v>0</v>
      </c>
      <c r="F7" s="206">
        <v>3.86</v>
      </c>
      <c r="G7" s="206">
        <v>5.59</v>
      </c>
      <c r="H7" s="206">
        <v>0</v>
      </c>
      <c r="I7" s="206">
        <v>23.12</v>
      </c>
      <c r="J7" s="206">
        <v>0.56000000000000005</v>
      </c>
      <c r="K7" s="206">
        <v>6.01</v>
      </c>
      <c r="L7" s="206">
        <v>1.59</v>
      </c>
      <c r="M7" s="206">
        <v>0</v>
      </c>
      <c r="N7" s="206">
        <v>1.08</v>
      </c>
      <c r="O7" s="206">
        <v>0.91</v>
      </c>
      <c r="P7" s="206">
        <v>0.11</v>
      </c>
      <c r="Q7" s="206">
        <v>0.2</v>
      </c>
      <c r="R7" s="206">
        <v>0.39</v>
      </c>
      <c r="S7" s="206">
        <v>0.24</v>
      </c>
      <c r="T7" s="206">
        <v>0</v>
      </c>
      <c r="U7" s="206">
        <v>10.07</v>
      </c>
      <c r="V7" s="206">
        <v>0.18</v>
      </c>
      <c r="W7" s="206">
        <v>0.32</v>
      </c>
      <c r="X7" s="206">
        <v>1.37</v>
      </c>
      <c r="Y7" s="206">
        <v>0</v>
      </c>
      <c r="Z7" s="206">
        <v>1.29</v>
      </c>
      <c r="AA7" s="206">
        <v>0.74</v>
      </c>
      <c r="AB7" s="206">
        <v>0</v>
      </c>
      <c r="AC7" s="206">
        <v>10.91</v>
      </c>
      <c r="AD7" s="206">
        <v>0</v>
      </c>
      <c r="AE7" s="206">
        <v>0</v>
      </c>
      <c r="AF7" s="206">
        <v>0</v>
      </c>
      <c r="AG7" s="206">
        <v>24.11</v>
      </c>
      <c r="AH7" s="206">
        <v>0</v>
      </c>
      <c r="AI7" s="206">
        <v>28.28</v>
      </c>
      <c r="AJ7" s="206">
        <v>0</v>
      </c>
      <c r="AK7" s="206">
        <v>2.6</v>
      </c>
      <c r="AL7" s="206">
        <v>0</v>
      </c>
      <c r="AM7" s="206">
        <v>0</v>
      </c>
      <c r="AN7" s="206">
        <v>0</v>
      </c>
      <c r="AO7" s="206">
        <v>64.8</v>
      </c>
      <c r="AP7" s="206">
        <v>82.8</v>
      </c>
    </row>
    <row r="8" spans="1:42">
      <c r="A8" t="s">
        <v>50</v>
      </c>
      <c r="B8" s="206">
        <v>0</v>
      </c>
      <c r="C8" s="206">
        <v>0</v>
      </c>
      <c r="D8" s="206">
        <v>11.41</v>
      </c>
      <c r="E8" s="206">
        <v>0</v>
      </c>
      <c r="F8" s="206">
        <v>3.86</v>
      </c>
      <c r="G8" s="206">
        <v>5.59</v>
      </c>
      <c r="H8" s="206">
        <v>0</v>
      </c>
      <c r="I8" s="206">
        <v>23.12</v>
      </c>
      <c r="J8" s="206">
        <v>0.56000000000000005</v>
      </c>
      <c r="K8" s="206">
        <v>6.01</v>
      </c>
      <c r="L8" s="206">
        <v>1.59</v>
      </c>
      <c r="M8" s="206">
        <v>0</v>
      </c>
      <c r="N8" s="206">
        <v>1.08</v>
      </c>
      <c r="O8" s="206">
        <v>0.91</v>
      </c>
      <c r="P8" s="206">
        <v>0.11</v>
      </c>
      <c r="Q8" s="206">
        <v>0.2</v>
      </c>
      <c r="R8" s="206">
        <v>0.39</v>
      </c>
      <c r="S8" s="206">
        <v>0.24</v>
      </c>
      <c r="T8" s="206">
        <v>0</v>
      </c>
      <c r="U8" s="206">
        <v>10.07</v>
      </c>
      <c r="V8" s="206">
        <v>0.18</v>
      </c>
      <c r="W8" s="206">
        <v>0.32</v>
      </c>
      <c r="X8" s="206">
        <v>1.37</v>
      </c>
      <c r="Y8" s="206">
        <v>0</v>
      </c>
      <c r="Z8" s="206">
        <v>1.29</v>
      </c>
      <c r="AA8" s="206">
        <v>0.74</v>
      </c>
      <c r="AB8" s="206">
        <v>0</v>
      </c>
      <c r="AC8" s="206">
        <v>10.91</v>
      </c>
      <c r="AD8" s="206">
        <v>0</v>
      </c>
      <c r="AE8" s="206">
        <v>0</v>
      </c>
      <c r="AF8" s="206">
        <v>0</v>
      </c>
      <c r="AG8" s="206">
        <v>24.11</v>
      </c>
      <c r="AH8" s="206">
        <v>0</v>
      </c>
      <c r="AI8" s="206">
        <v>28.28</v>
      </c>
      <c r="AJ8" s="206">
        <v>0</v>
      </c>
      <c r="AK8" s="206">
        <v>2.6</v>
      </c>
      <c r="AL8" s="206">
        <v>0</v>
      </c>
      <c r="AM8" s="206">
        <v>0</v>
      </c>
      <c r="AN8" s="206">
        <v>0</v>
      </c>
      <c r="AO8" s="206">
        <v>64.8</v>
      </c>
      <c r="AP8" s="206">
        <v>82.8</v>
      </c>
    </row>
    <row r="9" spans="1:42">
      <c r="A9" t="s">
        <v>51</v>
      </c>
      <c r="B9" s="206">
        <v>0</v>
      </c>
      <c r="C9" s="206">
        <v>0</v>
      </c>
      <c r="D9" s="206">
        <v>11.41</v>
      </c>
      <c r="E9" s="206">
        <v>0</v>
      </c>
      <c r="F9" s="206">
        <v>3.86</v>
      </c>
      <c r="G9" s="206">
        <v>5.59</v>
      </c>
      <c r="H9" s="206">
        <v>0</v>
      </c>
      <c r="I9" s="206">
        <v>23.12</v>
      </c>
      <c r="J9" s="206">
        <v>0.56000000000000005</v>
      </c>
      <c r="K9" s="206">
        <v>6.01</v>
      </c>
      <c r="L9" s="206">
        <v>1.59</v>
      </c>
      <c r="M9" s="206">
        <v>0</v>
      </c>
      <c r="N9" s="206">
        <v>1.08</v>
      </c>
      <c r="O9" s="206">
        <v>0.91</v>
      </c>
      <c r="P9" s="206">
        <v>0.11</v>
      </c>
      <c r="Q9" s="206">
        <v>0.2</v>
      </c>
      <c r="R9" s="206">
        <v>0.39</v>
      </c>
      <c r="S9" s="206">
        <v>0.24</v>
      </c>
      <c r="T9" s="206">
        <v>0</v>
      </c>
      <c r="U9" s="206">
        <v>10.07</v>
      </c>
      <c r="V9" s="206">
        <v>0.18</v>
      </c>
      <c r="W9" s="206">
        <v>0.32</v>
      </c>
      <c r="X9" s="206">
        <v>1.37</v>
      </c>
      <c r="Y9" s="206">
        <v>0</v>
      </c>
      <c r="Z9" s="206">
        <v>1.29</v>
      </c>
      <c r="AA9" s="206">
        <v>0.74</v>
      </c>
      <c r="AB9" s="206">
        <v>0</v>
      </c>
      <c r="AC9" s="206">
        <v>10.91</v>
      </c>
      <c r="AD9" s="206">
        <v>0</v>
      </c>
      <c r="AE9" s="206">
        <v>0</v>
      </c>
      <c r="AF9" s="206">
        <v>0</v>
      </c>
      <c r="AG9" s="206">
        <v>24.11</v>
      </c>
      <c r="AH9" s="206">
        <v>0</v>
      </c>
      <c r="AI9" s="206">
        <v>28.28</v>
      </c>
      <c r="AJ9" s="206">
        <v>0</v>
      </c>
      <c r="AK9" s="206">
        <v>2.6</v>
      </c>
      <c r="AL9" s="206">
        <v>0</v>
      </c>
      <c r="AM9" s="206">
        <v>0</v>
      </c>
      <c r="AN9" s="206">
        <v>0</v>
      </c>
      <c r="AO9" s="206">
        <v>64.8</v>
      </c>
      <c r="AP9" s="206">
        <v>82.8</v>
      </c>
    </row>
    <row r="10" spans="1:42">
      <c r="A10" t="s">
        <v>52</v>
      </c>
      <c r="B10" s="206">
        <v>0</v>
      </c>
      <c r="C10" s="206">
        <v>0</v>
      </c>
      <c r="D10" s="206">
        <v>11.41</v>
      </c>
      <c r="E10" s="206">
        <v>0</v>
      </c>
      <c r="F10" s="206">
        <v>3.86</v>
      </c>
      <c r="G10" s="206">
        <v>5.59</v>
      </c>
      <c r="H10" s="206">
        <v>0</v>
      </c>
      <c r="I10" s="206">
        <v>23.12</v>
      </c>
      <c r="J10" s="206">
        <v>0.56000000000000005</v>
      </c>
      <c r="K10" s="206">
        <v>6.01</v>
      </c>
      <c r="L10" s="206">
        <v>1.59</v>
      </c>
      <c r="M10" s="206">
        <v>0</v>
      </c>
      <c r="N10" s="206">
        <v>1.08</v>
      </c>
      <c r="O10" s="206">
        <v>0.91</v>
      </c>
      <c r="P10" s="206">
        <v>0.11</v>
      </c>
      <c r="Q10" s="206">
        <v>0.2</v>
      </c>
      <c r="R10" s="206">
        <v>0.39</v>
      </c>
      <c r="S10" s="206">
        <v>0.24</v>
      </c>
      <c r="T10" s="206">
        <v>0</v>
      </c>
      <c r="U10" s="206">
        <v>10.07</v>
      </c>
      <c r="V10" s="206">
        <v>0.18</v>
      </c>
      <c r="W10" s="206">
        <v>0.32</v>
      </c>
      <c r="X10" s="206">
        <v>1.37</v>
      </c>
      <c r="Y10" s="206">
        <v>0</v>
      </c>
      <c r="Z10" s="206">
        <v>1.29</v>
      </c>
      <c r="AA10" s="206">
        <v>0.74</v>
      </c>
      <c r="AB10" s="206">
        <v>0</v>
      </c>
      <c r="AC10" s="206">
        <v>10.91</v>
      </c>
      <c r="AD10" s="206">
        <v>0</v>
      </c>
      <c r="AE10" s="206">
        <v>0</v>
      </c>
      <c r="AF10" s="206">
        <v>0</v>
      </c>
      <c r="AG10" s="206">
        <v>24.11</v>
      </c>
      <c r="AH10" s="206">
        <v>0</v>
      </c>
      <c r="AI10" s="206">
        <v>28.28</v>
      </c>
      <c r="AJ10" s="206">
        <v>0</v>
      </c>
      <c r="AK10" s="206">
        <v>2.6</v>
      </c>
      <c r="AL10" s="206">
        <v>0</v>
      </c>
      <c r="AM10" s="206">
        <v>0</v>
      </c>
      <c r="AN10" s="206">
        <v>0</v>
      </c>
      <c r="AO10" s="206">
        <v>64.8</v>
      </c>
      <c r="AP10" s="206">
        <v>82.8</v>
      </c>
    </row>
    <row r="11" spans="1:42">
      <c r="A11" t="s">
        <v>53</v>
      </c>
      <c r="B11" s="206">
        <v>0</v>
      </c>
      <c r="C11" s="206">
        <v>0</v>
      </c>
      <c r="D11" s="206">
        <v>11.41</v>
      </c>
      <c r="E11" s="206">
        <v>0</v>
      </c>
      <c r="F11" s="206">
        <v>3.86</v>
      </c>
      <c r="G11" s="206">
        <v>5.59</v>
      </c>
      <c r="H11" s="206">
        <v>0</v>
      </c>
      <c r="I11" s="206">
        <v>23.12</v>
      </c>
      <c r="J11" s="206">
        <v>0.56000000000000005</v>
      </c>
      <c r="K11" s="206">
        <v>6.01</v>
      </c>
      <c r="L11" s="206">
        <v>1.59</v>
      </c>
      <c r="M11" s="206">
        <v>0</v>
      </c>
      <c r="N11" s="206">
        <v>1.08</v>
      </c>
      <c r="O11" s="206">
        <v>0.91</v>
      </c>
      <c r="P11" s="206">
        <v>0.11</v>
      </c>
      <c r="Q11" s="206">
        <v>0.2</v>
      </c>
      <c r="R11" s="206">
        <v>0.39</v>
      </c>
      <c r="S11" s="206">
        <v>0.24</v>
      </c>
      <c r="T11" s="206">
        <v>0</v>
      </c>
      <c r="U11" s="206">
        <v>10.07</v>
      </c>
      <c r="V11" s="206">
        <v>0.18</v>
      </c>
      <c r="W11" s="206">
        <v>0.32</v>
      </c>
      <c r="X11" s="206">
        <v>1.37</v>
      </c>
      <c r="Y11" s="206">
        <v>0</v>
      </c>
      <c r="Z11" s="206">
        <v>1.29</v>
      </c>
      <c r="AA11" s="206">
        <v>0.74</v>
      </c>
      <c r="AB11" s="206">
        <v>0</v>
      </c>
      <c r="AC11" s="206">
        <v>10.91</v>
      </c>
      <c r="AD11" s="206">
        <v>0</v>
      </c>
      <c r="AE11" s="206">
        <v>0</v>
      </c>
      <c r="AF11" s="206">
        <v>0</v>
      </c>
      <c r="AG11" s="206">
        <v>24.11</v>
      </c>
      <c r="AH11" s="206">
        <v>0</v>
      </c>
      <c r="AI11" s="206">
        <v>28.28</v>
      </c>
      <c r="AJ11" s="206">
        <v>0</v>
      </c>
      <c r="AK11" s="206">
        <v>2.6</v>
      </c>
      <c r="AL11" s="206">
        <v>0</v>
      </c>
      <c r="AM11" s="206">
        <v>0</v>
      </c>
      <c r="AN11" s="206">
        <v>0</v>
      </c>
      <c r="AO11" s="206">
        <v>64.8</v>
      </c>
      <c r="AP11" s="206">
        <v>82.8</v>
      </c>
    </row>
    <row r="12" spans="1:42">
      <c r="A12" t="s">
        <v>54</v>
      </c>
      <c r="B12" s="206">
        <v>0</v>
      </c>
      <c r="C12" s="206">
        <v>0</v>
      </c>
      <c r="D12" s="206">
        <v>11.41</v>
      </c>
      <c r="E12" s="206">
        <v>0</v>
      </c>
      <c r="F12" s="206">
        <v>3.86</v>
      </c>
      <c r="G12" s="206">
        <v>5.59</v>
      </c>
      <c r="H12" s="206">
        <v>0</v>
      </c>
      <c r="I12" s="206">
        <v>23.12</v>
      </c>
      <c r="J12" s="206">
        <v>0.56000000000000005</v>
      </c>
      <c r="K12" s="206">
        <v>6.01</v>
      </c>
      <c r="L12" s="206">
        <v>1.59</v>
      </c>
      <c r="M12" s="206">
        <v>0</v>
      </c>
      <c r="N12" s="206">
        <v>1.08</v>
      </c>
      <c r="O12" s="206">
        <v>0.91</v>
      </c>
      <c r="P12" s="206">
        <v>0.11</v>
      </c>
      <c r="Q12" s="206">
        <v>0.2</v>
      </c>
      <c r="R12" s="206">
        <v>0.39</v>
      </c>
      <c r="S12" s="206">
        <v>0.24</v>
      </c>
      <c r="T12" s="206">
        <v>0</v>
      </c>
      <c r="U12" s="206">
        <v>10.07</v>
      </c>
      <c r="V12" s="206">
        <v>0.18</v>
      </c>
      <c r="W12" s="206">
        <v>0.32</v>
      </c>
      <c r="X12" s="206">
        <v>1.37</v>
      </c>
      <c r="Y12" s="206">
        <v>0</v>
      </c>
      <c r="Z12" s="206">
        <v>1.29</v>
      </c>
      <c r="AA12" s="206">
        <v>0.74</v>
      </c>
      <c r="AB12" s="206">
        <v>0</v>
      </c>
      <c r="AC12" s="206">
        <v>10.91</v>
      </c>
      <c r="AD12" s="206">
        <v>0</v>
      </c>
      <c r="AE12" s="206">
        <v>0</v>
      </c>
      <c r="AF12" s="206">
        <v>0</v>
      </c>
      <c r="AG12" s="206">
        <v>24.11</v>
      </c>
      <c r="AH12" s="206">
        <v>0</v>
      </c>
      <c r="AI12" s="206">
        <v>28.28</v>
      </c>
      <c r="AJ12" s="206">
        <v>0</v>
      </c>
      <c r="AK12" s="206">
        <v>2.6</v>
      </c>
      <c r="AL12" s="206">
        <v>0</v>
      </c>
      <c r="AM12" s="206">
        <v>0</v>
      </c>
      <c r="AN12" s="206">
        <v>0</v>
      </c>
      <c r="AO12" s="206">
        <v>64.8</v>
      </c>
      <c r="AP12" s="206">
        <v>82.8</v>
      </c>
    </row>
    <row r="13" spans="1:42">
      <c r="A13" t="s">
        <v>55</v>
      </c>
      <c r="B13" s="206">
        <v>0</v>
      </c>
      <c r="C13" s="206">
        <v>0</v>
      </c>
      <c r="D13" s="206">
        <v>11.41</v>
      </c>
      <c r="E13" s="206">
        <v>0</v>
      </c>
      <c r="F13" s="206">
        <v>3.86</v>
      </c>
      <c r="G13" s="206">
        <v>5.59</v>
      </c>
      <c r="H13" s="206">
        <v>0</v>
      </c>
      <c r="I13" s="206">
        <v>23.12</v>
      </c>
      <c r="J13" s="206">
        <v>0.56000000000000005</v>
      </c>
      <c r="K13" s="206">
        <v>6.01</v>
      </c>
      <c r="L13" s="206">
        <v>1.59</v>
      </c>
      <c r="M13" s="206">
        <v>0</v>
      </c>
      <c r="N13" s="206">
        <v>1.08</v>
      </c>
      <c r="O13" s="206">
        <v>0.91</v>
      </c>
      <c r="P13" s="206">
        <v>0.11</v>
      </c>
      <c r="Q13" s="206">
        <v>0.2</v>
      </c>
      <c r="R13" s="206">
        <v>0.39</v>
      </c>
      <c r="S13" s="206">
        <v>0.24</v>
      </c>
      <c r="T13" s="206">
        <v>0</v>
      </c>
      <c r="U13" s="206">
        <v>10.07</v>
      </c>
      <c r="V13" s="206">
        <v>0.18</v>
      </c>
      <c r="W13" s="206">
        <v>0.32</v>
      </c>
      <c r="X13" s="206">
        <v>1.37</v>
      </c>
      <c r="Y13" s="206">
        <v>0</v>
      </c>
      <c r="Z13" s="206">
        <v>1.29</v>
      </c>
      <c r="AA13" s="206">
        <v>0.74</v>
      </c>
      <c r="AB13" s="206">
        <v>0</v>
      </c>
      <c r="AC13" s="206">
        <v>10.87</v>
      </c>
      <c r="AD13" s="206">
        <v>0</v>
      </c>
      <c r="AE13" s="206">
        <v>0</v>
      </c>
      <c r="AF13" s="206">
        <v>0</v>
      </c>
      <c r="AG13" s="206">
        <v>24.11</v>
      </c>
      <c r="AH13" s="206">
        <v>0</v>
      </c>
      <c r="AI13" s="206">
        <v>28.28</v>
      </c>
      <c r="AJ13" s="206">
        <v>0</v>
      </c>
      <c r="AK13" s="206">
        <v>2.6</v>
      </c>
      <c r="AL13" s="206">
        <v>0</v>
      </c>
      <c r="AM13" s="206">
        <v>0</v>
      </c>
      <c r="AN13" s="206">
        <v>0</v>
      </c>
      <c r="AO13" s="206">
        <v>64.8</v>
      </c>
      <c r="AP13" s="206">
        <v>82.8</v>
      </c>
    </row>
    <row r="14" spans="1:42">
      <c r="A14" t="s">
        <v>56</v>
      </c>
      <c r="B14" s="206">
        <v>0</v>
      </c>
      <c r="C14" s="206">
        <v>0</v>
      </c>
      <c r="D14" s="206">
        <v>11.41</v>
      </c>
      <c r="E14" s="206">
        <v>0</v>
      </c>
      <c r="F14" s="206">
        <v>3.86</v>
      </c>
      <c r="G14" s="206">
        <v>5.59</v>
      </c>
      <c r="H14" s="206">
        <v>0</v>
      </c>
      <c r="I14" s="206">
        <v>23.12</v>
      </c>
      <c r="J14" s="206">
        <v>0.56000000000000005</v>
      </c>
      <c r="K14" s="206">
        <v>6.01</v>
      </c>
      <c r="L14" s="206">
        <v>1.59</v>
      </c>
      <c r="M14" s="206">
        <v>0</v>
      </c>
      <c r="N14" s="206">
        <v>1.08</v>
      </c>
      <c r="O14" s="206">
        <v>0.91</v>
      </c>
      <c r="P14" s="206">
        <v>0.11</v>
      </c>
      <c r="Q14" s="206">
        <v>0.2</v>
      </c>
      <c r="R14" s="206">
        <v>0.39</v>
      </c>
      <c r="S14" s="206">
        <v>0.24</v>
      </c>
      <c r="T14" s="206">
        <v>0</v>
      </c>
      <c r="U14" s="206">
        <v>10.07</v>
      </c>
      <c r="V14" s="206">
        <v>0.18</v>
      </c>
      <c r="W14" s="206">
        <v>0.32</v>
      </c>
      <c r="X14" s="206">
        <v>1.37</v>
      </c>
      <c r="Y14" s="206">
        <v>0</v>
      </c>
      <c r="Z14" s="206">
        <v>1.29</v>
      </c>
      <c r="AA14" s="206">
        <v>0.74</v>
      </c>
      <c r="AB14" s="206">
        <v>0</v>
      </c>
      <c r="AC14" s="206">
        <v>10.87</v>
      </c>
      <c r="AD14" s="206">
        <v>0</v>
      </c>
      <c r="AE14" s="206">
        <v>0</v>
      </c>
      <c r="AF14" s="206">
        <v>0</v>
      </c>
      <c r="AG14" s="206">
        <v>24.11</v>
      </c>
      <c r="AH14" s="206">
        <v>0</v>
      </c>
      <c r="AI14" s="206">
        <v>28.28</v>
      </c>
      <c r="AJ14" s="206">
        <v>0</v>
      </c>
      <c r="AK14" s="206">
        <v>2.6</v>
      </c>
      <c r="AL14" s="206">
        <v>0</v>
      </c>
      <c r="AM14" s="206">
        <v>0</v>
      </c>
      <c r="AN14" s="206">
        <v>0</v>
      </c>
      <c r="AO14" s="206">
        <v>64.8</v>
      </c>
      <c r="AP14" s="206">
        <v>82.8</v>
      </c>
    </row>
    <row r="15" spans="1:42">
      <c r="A15" t="s">
        <v>57</v>
      </c>
      <c r="B15" s="206">
        <v>0</v>
      </c>
      <c r="C15" s="206">
        <v>0</v>
      </c>
      <c r="D15" s="206">
        <v>11.41</v>
      </c>
      <c r="E15" s="206">
        <v>0</v>
      </c>
      <c r="F15" s="206">
        <v>3.86</v>
      </c>
      <c r="G15" s="206">
        <v>5.59</v>
      </c>
      <c r="H15" s="206">
        <v>0</v>
      </c>
      <c r="I15" s="206">
        <v>23.12</v>
      </c>
      <c r="J15" s="206">
        <v>0.56000000000000005</v>
      </c>
      <c r="K15" s="206">
        <v>6.01</v>
      </c>
      <c r="L15" s="206">
        <v>1.59</v>
      </c>
      <c r="M15" s="206">
        <v>0</v>
      </c>
      <c r="N15" s="206">
        <v>1.08</v>
      </c>
      <c r="O15" s="206">
        <v>0.91</v>
      </c>
      <c r="P15" s="206">
        <v>0.48</v>
      </c>
      <c r="Q15" s="206">
        <v>0.2</v>
      </c>
      <c r="R15" s="206">
        <v>0.39</v>
      </c>
      <c r="S15" s="206">
        <v>0.24</v>
      </c>
      <c r="T15" s="206">
        <v>0</v>
      </c>
      <c r="U15" s="206">
        <v>10.07</v>
      </c>
      <c r="V15" s="206">
        <v>0.18</v>
      </c>
      <c r="W15" s="206">
        <v>0.32</v>
      </c>
      <c r="X15" s="206">
        <v>1.37</v>
      </c>
      <c r="Y15" s="206">
        <v>0</v>
      </c>
      <c r="Z15" s="206">
        <v>1.29</v>
      </c>
      <c r="AA15" s="206">
        <v>0.74</v>
      </c>
      <c r="AB15" s="206">
        <v>0</v>
      </c>
      <c r="AC15" s="206">
        <v>10.91</v>
      </c>
      <c r="AD15" s="206">
        <v>0</v>
      </c>
      <c r="AE15" s="206">
        <v>0</v>
      </c>
      <c r="AF15" s="206">
        <v>0</v>
      </c>
      <c r="AG15" s="206">
        <v>24.11</v>
      </c>
      <c r="AH15" s="206">
        <v>0</v>
      </c>
      <c r="AI15" s="206">
        <v>28.28</v>
      </c>
      <c r="AJ15" s="206">
        <v>0</v>
      </c>
      <c r="AK15" s="206">
        <v>2.6</v>
      </c>
      <c r="AL15" s="206">
        <v>0</v>
      </c>
      <c r="AM15" s="206">
        <v>0</v>
      </c>
      <c r="AN15" s="206">
        <v>0</v>
      </c>
      <c r="AO15" s="206">
        <v>64.8</v>
      </c>
      <c r="AP15" s="206">
        <v>82.8</v>
      </c>
    </row>
    <row r="16" spans="1:42">
      <c r="A16" t="s">
        <v>58</v>
      </c>
      <c r="B16" s="206">
        <v>0</v>
      </c>
      <c r="C16" s="206">
        <v>0</v>
      </c>
      <c r="D16" s="206">
        <v>11.41</v>
      </c>
      <c r="E16" s="206">
        <v>0</v>
      </c>
      <c r="F16" s="206">
        <v>3.86</v>
      </c>
      <c r="G16" s="206">
        <v>5.59</v>
      </c>
      <c r="H16" s="206">
        <v>0</v>
      </c>
      <c r="I16" s="206">
        <v>23.12</v>
      </c>
      <c r="J16" s="206">
        <v>0.56000000000000005</v>
      </c>
      <c r="K16" s="206">
        <v>6.01</v>
      </c>
      <c r="L16" s="206">
        <v>1.59</v>
      </c>
      <c r="M16" s="206">
        <v>0</v>
      </c>
      <c r="N16" s="206">
        <v>1.08</v>
      </c>
      <c r="O16" s="206">
        <v>0.91</v>
      </c>
      <c r="P16" s="206">
        <v>0.48</v>
      </c>
      <c r="Q16" s="206">
        <v>0.2</v>
      </c>
      <c r="R16" s="206">
        <v>0.39</v>
      </c>
      <c r="S16" s="206">
        <v>0.24</v>
      </c>
      <c r="T16" s="206">
        <v>0</v>
      </c>
      <c r="U16" s="206">
        <v>10.07</v>
      </c>
      <c r="V16" s="206">
        <v>0.18</v>
      </c>
      <c r="W16" s="206">
        <v>0.32</v>
      </c>
      <c r="X16" s="206">
        <v>1.37</v>
      </c>
      <c r="Y16" s="206">
        <v>0</v>
      </c>
      <c r="Z16" s="206">
        <v>1.29</v>
      </c>
      <c r="AA16" s="206">
        <v>0.74</v>
      </c>
      <c r="AB16" s="206">
        <v>0</v>
      </c>
      <c r="AC16" s="206">
        <v>10.91</v>
      </c>
      <c r="AD16" s="206">
        <v>0</v>
      </c>
      <c r="AE16" s="206">
        <v>0</v>
      </c>
      <c r="AF16" s="206">
        <v>0</v>
      </c>
      <c r="AG16" s="206">
        <v>24.11</v>
      </c>
      <c r="AH16" s="206">
        <v>0</v>
      </c>
      <c r="AI16" s="206">
        <v>28.28</v>
      </c>
      <c r="AJ16" s="206">
        <v>0</v>
      </c>
      <c r="AK16" s="206">
        <v>2.6</v>
      </c>
      <c r="AL16" s="206">
        <v>0</v>
      </c>
      <c r="AM16" s="206">
        <v>0</v>
      </c>
      <c r="AN16" s="206">
        <v>0</v>
      </c>
      <c r="AO16" s="206">
        <v>64.8</v>
      </c>
      <c r="AP16" s="206">
        <v>82.8</v>
      </c>
    </row>
    <row r="17" spans="1:42">
      <c r="A17" t="s">
        <v>59</v>
      </c>
      <c r="B17" s="206">
        <v>0</v>
      </c>
      <c r="C17" s="206">
        <v>0</v>
      </c>
      <c r="D17" s="206">
        <v>11.41</v>
      </c>
      <c r="E17" s="206">
        <v>0</v>
      </c>
      <c r="F17" s="206">
        <v>3.86</v>
      </c>
      <c r="G17" s="206">
        <v>5.59</v>
      </c>
      <c r="H17" s="206">
        <v>0</v>
      </c>
      <c r="I17" s="206">
        <v>23.12</v>
      </c>
      <c r="J17" s="206">
        <v>0.56000000000000005</v>
      </c>
      <c r="K17" s="206">
        <v>6.01</v>
      </c>
      <c r="L17" s="206">
        <v>1.59</v>
      </c>
      <c r="M17" s="206">
        <v>0</v>
      </c>
      <c r="N17" s="206">
        <v>1.08</v>
      </c>
      <c r="O17" s="206">
        <v>0.91</v>
      </c>
      <c r="P17" s="206">
        <v>0.48</v>
      </c>
      <c r="Q17" s="206">
        <v>0.2</v>
      </c>
      <c r="R17" s="206">
        <v>0.39</v>
      </c>
      <c r="S17" s="206">
        <v>0.24</v>
      </c>
      <c r="T17" s="206">
        <v>0</v>
      </c>
      <c r="U17" s="206">
        <v>10.07</v>
      </c>
      <c r="V17" s="206">
        <v>0.18</v>
      </c>
      <c r="W17" s="206">
        <v>0.32</v>
      </c>
      <c r="X17" s="206">
        <v>1.37</v>
      </c>
      <c r="Y17" s="206">
        <v>0</v>
      </c>
      <c r="Z17" s="206">
        <v>1.29</v>
      </c>
      <c r="AA17" s="206">
        <v>0.74</v>
      </c>
      <c r="AB17" s="206">
        <v>0</v>
      </c>
      <c r="AC17" s="206">
        <v>10.91</v>
      </c>
      <c r="AD17" s="206">
        <v>0</v>
      </c>
      <c r="AE17" s="206">
        <v>0</v>
      </c>
      <c r="AF17" s="206">
        <v>0</v>
      </c>
      <c r="AG17" s="206">
        <v>24.11</v>
      </c>
      <c r="AH17" s="206">
        <v>0</v>
      </c>
      <c r="AI17" s="206">
        <v>28.28</v>
      </c>
      <c r="AJ17" s="206">
        <v>0</v>
      </c>
      <c r="AK17" s="206">
        <v>2.6</v>
      </c>
      <c r="AL17" s="206">
        <v>0</v>
      </c>
      <c r="AM17" s="206">
        <v>0</v>
      </c>
      <c r="AN17" s="206">
        <v>0</v>
      </c>
      <c r="AO17" s="206">
        <v>64.8</v>
      </c>
      <c r="AP17" s="206">
        <v>82.8</v>
      </c>
    </row>
    <row r="18" spans="1:42">
      <c r="A18" t="s">
        <v>60</v>
      </c>
      <c r="B18" s="206">
        <v>0</v>
      </c>
      <c r="C18" s="206">
        <v>0</v>
      </c>
      <c r="D18" s="206">
        <v>11.41</v>
      </c>
      <c r="E18" s="206">
        <v>0</v>
      </c>
      <c r="F18" s="206">
        <v>3.86</v>
      </c>
      <c r="G18" s="206">
        <v>5.59</v>
      </c>
      <c r="H18" s="206">
        <v>0</v>
      </c>
      <c r="I18" s="206">
        <v>23.12</v>
      </c>
      <c r="J18" s="206">
        <v>0.56000000000000005</v>
      </c>
      <c r="K18" s="206">
        <v>6.01</v>
      </c>
      <c r="L18" s="206">
        <v>1.59</v>
      </c>
      <c r="M18" s="206">
        <v>0</v>
      </c>
      <c r="N18" s="206">
        <v>1.08</v>
      </c>
      <c r="O18" s="206">
        <v>0.91</v>
      </c>
      <c r="P18" s="206">
        <v>0.48</v>
      </c>
      <c r="Q18" s="206">
        <v>0.2</v>
      </c>
      <c r="R18" s="206">
        <v>0.39</v>
      </c>
      <c r="S18" s="206">
        <v>0.24</v>
      </c>
      <c r="T18" s="206">
        <v>0</v>
      </c>
      <c r="U18" s="206">
        <v>10.07</v>
      </c>
      <c r="V18" s="206">
        <v>0.18</v>
      </c>
      <c r="W18" s="206">
        <v>0.32</v>
      </c>
      <c r="X18" s="206">
        <v>1.37</v>
      </c>
      <c r="Y18" s="206">
        <v>0</v>
      </c>
      <c r="Z18" s="206">
        <v>1.29</v>
      </c>
      <c r="AA18" s="206">
        <v>0.74</v>
      </c>
      <c r="AB18" s="206">
        <v>0</v>
      </c>
      <c r="AC18" s="206">
        <v>10.91</v>
      </c>
      <c r="AD18" s="206">
        <v>0</v>
      </c>
      <c r="AE18" s="206">
        <v>0</v>
      </c>
      <c r="AF18" s="206">
        <v>0</v>
      </c>
      <c r="AG18" s="206">
        <v>24.11</v>
      </c>
      <c r="AH18" s="206">
        <v>0</v>
      </c>
      <c r="AI18" s="206">
        <v>28.28</v>
      </c>
      <c r="AJ18" s="206">
        <v>0</v>
      </c>
      <c r="AK18" s="206">
        <v>2.6</v>
      </c>
      <c r="AL18" s="206">
        <v>0</v>
      </c>
      <c r="AM18" s="206">
        <v>0</v>
      </c>
      <c r="AN18" s="206">
        <v>0</v>
      </c>
      <c r="AO18" s="206">
        <v>64.8</v>
      </c>
      <c r="AP18" s="206">
        <v>82.8</v>
      </c>
    </row>
    <row r="19" spans="1:42">
      <c r="A19" t="s">
        <v>61</v>
      </c>
      <c r="B19" s="206">
        <v>0</v>
      </c>
      <c r="C19" s="206">
        <v>0</v>
      </c>
      <c r="D19" s="206">
        <v>11.41</v>
      </c>
      <c r="E19" s="206">
        <v>0</v>
      </c>
      <c r="F19" s="206">
        <v>3.86</v>
      </c>
      <c r="G19" s="206">
        <v>5.59</v>
      </c>
      <c r="H19" s="206">
        <v>0</v>
      </c>
      <c r="I19" s="206">
        <v>23.12</v>
      </c>
      <c r="J19" s="206">
        <v>0.56000000000000005</v>
      </c>
      <c r="K19" s="206">
        <v>6.01</v>
      </c>
      <c r="L19" s="206">
        <v>1.59</v>
      </c>
      <c r="M19" s="206">
        <v>0</v>
      </c>
      <c r="N19" s="206">
        <v>1.08</v>
      </c>
      <c r="O19" s="206">
        <v>0.91</v>
      </c>
      <c r="P19" s="206">
        <v>0.48</v>
      </c>
      <c r="Q19" s="206">
        <v>0.2</v>
      </c>
      <c r="R19" s="206">
        <v>0.39</v>
      </c>
      <c r="S19" s="206">
        <v>0.24</v>
      </c>
      <c r="T19" s="206">
        <v>0</v>
      </c>
      <c r="U19" s="206">
        <v>10.07</v>
      </c>
      <c r="V19" s="206">
        <v>0.18</v>
      </c>
      <c r="W19" s="206">
        <v>0.32</v>
      </c>
      <c r="X19" s="206">
        <v>1.37</v>
      </c>
      <c r="Y19" s="206">
        <v>0</v>
      </c>
      <c r="Z19" s="206">
        <v>1.29</v>
      </c>
      <c r="AA19" s="206">
        <v>0.74</v>
      </c>
      <c r="AB19" s="206">
        <v>0</v>
      </c>
      <c r="AC19" s="206">
        <v>10.91</v>
      </c>
      <c r="AD19" s="206">
        <v>0</v>
      </c>
      <c r="AE19" s="206">
        <v>0</v>
      </c>
      <c r="AF19" s="206">
        <v>0</v>
      </c>
      <c r="AG19" s="206">
        <v>24.11</v>
      </c>
      <c r="AH19" s="206">
        <v>0</v>
      </c>
      <c r="AI19" s="206">
        <v>28.28</v>
      </c>
      <c r="AJ19" s="206">
        <v>0</v>
      </c>
      <c r="AK19" s="206">
        <v>2.6</v>
      </c>
      <c r="AL19" s="206">
        <v>0</v>
      </c>
      <c r="AM19" s="206">
        <v>0</v>
      </c>
      <c r="AN19" s="206">
        <v>0</v>
      </c>
      <c r="AO19" s="206">
        <v>64.8</v>
      </c>
      <c r="AP19" s="206">
        <v>82.8</v>
      </c>
    </row>
    <row r="20" spans="1:42">
      <c r="A20" t="s">
        <v>62</v>
      </c>
      <c r="B20" s="206">
        <v>0</v>
      </c>
      <c r="C20" s="206">
        <v>0</v>
      </c>
      <c r="D20" s="206">
        <v>11.41</v>
      </c>
      <c r="E20" s="206">
        <v>0</v>
      </c>
      <c r="F20" s="206">
        <v>3.86</v>
      </c>
      <c r="G20" s="206">
        <v>5.59</v>
      </c>
      <c r="H20" s="206">
        <v>0</v>
      </c>
      <c r="I20" s="206">
        <v>23.12</v>
      </c>
      <c r="J20" s="206">
        <v>0.56000000000000005</v>
      </c>
      <c r="K20" s="206">
        <v>6.01</v>
      </c>
      <c r="L20" s="206">
        <v>1.59</v>
      </c>
      <c r="M20" s="206">
        <v>0</v>
      </c>
      <c r="N20" s="206">
        <v>1.08</v>
      </c>
      <c r="O20" s="206">
        <v>0.91</v>
      </c>
      <c r="P20" s="206">
        <v>0.48</v>
      </c>
      <c r="Q20" s="206">
        <v>0.2</v>
      </c>
      <c r="R20" s="206">
        <v>0.39</v>
      </c>
      <c r="S20" s="206">
        <v>0.24</v>
      </c>
      <c r="T20" s="206">
        <v>0</v>
      </c>
      <c r="U20" s="206">
        <v>10.07</v>
      </c>
      <c r="V20" s="206">
        <v>0.18</v>
      </c>
      <c r="W20" s="206">
        <v>0.32</v>
      </c>
      <c r="X20" s="206">
        <v>1.37</v>
      </c>
      <c r="Y20" s="206">
        <v>0</v>
      </c>
      <c r="Z20" s="206">
        <v>1.29</v>
      </c>
      <c r="AA20" s="206">
        <v>0.74</v>
      </c>
      <c r="AB20" s="206">
        <v>0</v>
      </c>
      <c r="AC20" s="206">
        <v>10.91</v>
      </c>
      <c r="AD20" s="206">
        <v>0</v>
      </c>
      <c r="AE20" s="206">
        <v>0</v>
      </c>
      <c r="AF20" s="206">
        <v>0</v>
      </c>
      <c r="AG20" s="206">
        <v>24.11</v>
      </c>
      <c r="AH20" s="206">
        <v>0</v>
      </c>
      <c r="AI20" s="206">
        <v>28.28</v>
      </c>
      <c r="AJ20" s="206">
        <v>0</v>
      </c>
      <c r="AK20" s="206">
        <v>2.6</v>
      </c>
      <c r="AL20" s="206">
        <v>0</v>
      </c>
      <c r="AM20" s="206">
        <v>0</v>
      </c>
      <c r="AN20" s="206">
        <v>0</v>
      </c>
      <c r="AO20" s="206">
        <v>64.8</v>
      </c>
      <c r="AP20" s="206">
        <v>82.8</v>
      </c>
    </row>
    <row r="21" spans="1:42">
      <c r="A21" t="s">
        <v>63</v>
      </c>
      <c r="B21" s="206">
        <v>0</v>
      </c>
      <c r="C21" s="206">
        <v>0</v>
      </c>
      <c r="D21" s="206">
        <v>11.41</v>
      </c>
      <c r="E21" s="206">
        <v>0</v>
      </c>
      <c r="F21" s="206">
        <v>3.86</v>
      </c>
      <c r="G21" s="206">
        <v>5.59</v>
      </c>
      <c r="H21" s="206">
        <v>0</v>
      </c>
      <c r="I21" s="206">
        <v>23.12</v>
      </c>
      <c r="J21" s="206">
        <v>0.56000000000000005</v>
      </c>
      <c r="K21" s="206">
        <v>6.01</v>
      </c>
      <c r="L21" s="206">
        <v>1.59</v>
      </c>
      <c r="M21" s="206">
        <v>0</v>
      </c>
      <c r="N21" s="206">
        <v>1.08</v>
      </c>
      <c r="O21" s="206">
        <v>0.91</v>
      </c>
      <c r="P21" s="206">
        <v>0.48</v>
      </c>
      <c r="Q21" s="206">
        <v>0.2</v>
      </c>
      <c r="R21" s="206">
        <v>0.39</v>
      </c>
      <c r="S21" s="206">
        <v>0.24</v>
      </c>
      <c r="T21" s="206">
        <v>0</v>
      </c>
      <c r="U21" s="206">
        <v>10.07</v>
      </c>
      <c r="V21" s="206">
        <v>0.18</v>
      </c>
      <c r="W21" s="206">
        <v>0.32</v>
      </c>
      <c r="X21" s="206">
        <v>1.37</v>
      </c>
      <c r="Y21" s="206">
        <v>0</v>
      </c>
      <c r="Z21" s="206">
        <v>1.29</v>
      </c>
      <c r="AA21" s="206">
        <v>0.74</v>
      </c>
      <c r="AB21" s="206">
        <v>0</v>
      </c>
      <c r="AC21" s="206">
        <v>10.91</v>
      </c>
      <c r="AD21" s="206">
        <v>0</v>
      </c>
      <c r="AE21" s="206">
        <v>0</v>
      </c>
      <c r="AF21" s="206">
        <v>0</v>
      </c>
      <c r="AG21" s="206">
        <v>24.11</v>
      </c>
      <c r="AH21" s="206">
        <v>0</v>
      </c>
      <c r="AI21" s="206">
        <v>28.28</v>
      </c>
      <c r="AJ21" s="206">
        <v>0</v>
      </c>
      <c r="AK21" s="206">
        <v>2.6</v>
      </c>
      <c r="AL21" s="206">
        <v>0</v>
      </c>
      <c r="AM21" s="206">
        <v>0</v>
      </c>
      <c r="AN21" s="206">
        <v>0</v>
      </c>
      <c r="AO21" s="206">
        <v>64.8</v>
      </c>
      <c r="AP21" s="206">
        <v>82.8</v>
      </c>
    </row>
    <row r="22" spans="1:42">
      <c r="A22" t="s">
        <v>64</v>
      </c>
      <c r="B22" s="206">
        <v>0</v>
      </c>
      <c r="C22" s="206">
        <v>0</v>
      </c>
      <c r="D22" s="206">
        <v>11.41</v>
      </c>
      <c r="E22" s="206">
        <v>0</v>
      </c>
      <c r="F22" s="206">
        <v>3.86</v>
      </c>
      <c r="G22" s="206">
        <v>5.59</v>
      </c>
      <c r="H22" s="206">
        <v>0</v>
      </c>
      <c r="I22" s="206">
        <v>23.12</v>
      </c>
      <c r="J22" s="206">
        <v>0.56000000000000005</v>
      </c>
      <c r="K22" s="206">
        <v>6.01</v>
      </c>
      <c r="L22" s="206">
        <v>1.59</v>
      </c>
      <c r="M22" s="206">
        <v>0</v>
      </c>
      <c r="N22" s="206">
        <v>1.08</v>
      </c>
      <c r="O22" s="206">
        <v>0.91</v>
      </c>
      <c r="P22" s="206">
        <v>0.48</v>
      </c>
      <c r="Q22" s="206">
        <v>0.2</v>
      </c>
      <c r="R22" s="206">
        <v>0.39</v>
      </c>
      <c r="S22" s="206">
        <v>0.24</v>
      </c>
      <c r="T22" s="206">
        <v>0</v>
      </c>
      <c r="U22" s="206">
        <v>10.07</v>
      </c>
      <c r="V22" s="206">
        <v>0.18</v>
      </c>
      <c r="W22" s="206">
        <v>0.32</v>
      </c>
      <c r="X22" s="206">
        <v>1.37</v>
      </c>
      <c r="Y22" s="206">
        <v>0</v>
      </c>
      <c r="Z22" s="206">
        <v>1.29</v>
      </c>
      <c r="AA22" s="206">
        <v>0.74</v>
      </c>
      <c r="AB22" s="206">
        <v>0</v>
      </c>
      <c r="AC22" s="206">
        <v>10.91</v>
      </c>
      <c r="AD22" s="206">
        <v>0</v>
      </c>
      <c r="AE22" s="206">
        <v>0</v>
      </c>
      <c r="AF22" s="206">
        <v>0</v>
      </c>
      <c r="AG22" s="206">
        <v>24.11</v>
      </c>
      <c r="AH22" s="206">
        <v>0</v>
      </c>
      <c r="AI22" s="206">
        <v>28.28</v>
      </c>
      <c r="AJ22" s="206">
        <v>0</v>
      </c>
      <c r="AK22" s="206">
        <v>2.6</v>
      </c>
      <c r="AL22" s="206">
        <v>0</v>
      </c>
      <c r="AM22" s="206">
        <v>0</v>
      </c>
      <c r="AN22" s="206">
        <v>0</v>
      </c>
      <c r="AO22" s="206">
        <v>64.8</v>
      </c>
      <c r="AP22" s="206">
        <v>82.8</v>
      </c>
    </row>
    <row r="23" spans="1:42">
      <c r="A23" t="s">
        <v>65</v>
      </c>
      <c r="B23" s="206">
        <v>0</v>
      </c>
      <c r="C23" s="206">
        <v>0</v>
      </c>
      <c r="D23" s="206">
        <v>11.41</v>
      </c>
      <c r="E23" s="206">
        <v>0</v>
      </c>
      <c r="F23" s="206">
        <v>3.86</v>
      </c>
      <c r="G23" s="206">
        <v>5.59</v>
      </c>
      <c r="H23" s="206">
        <v>0</v>
      </c>
      <c r="I23" s="206">
        <v>23.12</v>
      </c>
      <c r="J23" s="206">
        <v>0.56000000000000005</v>
      </c>
      <c r="K23" s="206">
        <v>6.01</v>
      </c>
      <c r="L23" s="206">
        <v>1.59</v>
      </c>
      <c r="M23" s="206">
        <v>0</v>
      </c>
      <c r="N23" s="206">
        <v>1.08</v>
      </c>
      <c r="O23" s="206">
        <v>0.91</v>
      </c>
      <c r="P23" s="206">
        <v>0.48</v>
      </c>
      <c r="Q23" s="206">
        <v>0.2</v>
      </c>
      <c r="R23" s="206">
        <v>0.38</v>
      </c>
      <c r="S23" s="206">
        <v>0.24</v>
      </c>
      <c r="T23" s="206">
        <v>0</v>
      </c>
      <c r="U23" s="206">
        <v>10.07</v>
      </c>
      <c r="V23" s="206">
        <v>0.18</v>
      </c>
      <c r="W23" s="206">
        <v>0.32</v>
      </c>
      <c r="X23" s="206">
        <v>1.37</v>
      </c>
      <c r="Y23" s="206">
        <v>0</v>
      </c>
      <c r="Z23" s="206">
        <v>1.29</v>
      </c>
      <c r="AA23" s="206">
        <v>0.74</v>
      </c>
      <c r="AB23" s="206">
        <v>0</v>
      </c>
      <c r="AC23" s="206">
        <v>10.91</v>
      </c>
      <c r="AD23" s="206">
        <v>0</v>
      </c>
      <c r="AE23" s="206">
        <v>0</v>
      </c>
      <c r="AF23" s="206">
        <v>0</v>
      </c>
      <c r="AG23" s="206">
        <v>24.11</v>
      </c>
      <c r="AH23" s="206">
        <v>0</v>
      </c>
      <c r="AI23" s="206">
        <v>28.28</v>
      </c>
      <c r="AJ23" s="206">
        <v>0</v>
      </c>
      <c r="AK23" s="206">
        <v>2.6</v>
      </c>
      <c r="AL23" s="206">
        <v>0</v>
      </c>
      <c r="AM23" s="206">
        <v>0</v>
      </c>
      <c r="AN23" s="206">
        <v>0</v>
      </c>
      <c r="AO23" s="206">
        <v>64.8</v>
      </c>
      <c r="AP23" s="206">
        <v>82.8</v>
      </c>
    </row>
    <row r="24" spans="1:42">
      <c r="A24" t="s">
        <v>66</v>
      </c>
      <c r="B24" s="206">
        <v>0</v>
      </c>
      <c r="C24" s="206">
        <v>0</v>
      </c>
      <c r="D24" s="206">
        <v>11.41</v>
      </c>
      <c r="E24" s="206">
        <v>0</v>
      </c>
      <c r="F24" s="206">
        <v>3.86</v>
      </c>
      <c r="G24" s="206">
        <v>5.59</v>
      </c>
      <c r="H24" s="206">
        <v>0</v>
      </c>
      <c r="I24" s="206">
        <v>23.12</v>
      </c>
      <c r="J24" s="206">
        <v>0.56000000000000005</v>
      </c>
      <c r="K24" s="206">
        <v>6.01</v>
      </c>
      <c r="L24" s="206">
        <v>1.59</v>
      </c>
      <c r="M24" s="206">
        <v>0</v>
      </c>
      <c r="N24" s="206">
        <v>1.08</v>
      </c>
      <c r="O24" s="206">
        <v>0.91</v>
      </c>
      <c r="P24" s="206">
        <v>0.48</v>
      </c>
      <c r="Q24" s="206">
        <v>0.2</v>
      </c>
      <c r="R24" s="206">
        <v>0.39</v>
      </c>
      <c r="S24" s="206">
        <v>0.24</v>
      </c>
      <c r="T24" s="206">
        <v>0</v>
      </c>
      <c r="U24" s="206">
        <v>10.07</v>
      </c>
      <c r="V24" s="206">
        <v>0.17</v>
      </c>
      <c r="W24" s="206">
        <v>0.32</v>
      </c>
      <c r="X24" s="206">
        <v>1.37</v>
      </c>
      <c r="Y24" s="206">
        <v>0</v>
      </c>
      <c r="Z24" s="206">
        <v>1.29</v>
      </c>
      <c r="AA24" s="206">
        <v>0.74</v>
      </c>
      <c r="AB24" s="206">
        <v>0</v>
      </c>
      <c r="AC24" s="206">
        <v>10.91</v>
      </c>
      <c r="AD24" s="206">
        <v>0</v>
      </c>
      <c r="AE24" s="206">
        <v>0</v>
      </c>
      <c r="AF24" s="206">
        <v>0</v>
      </c>
      <c r="AG24" s="206">
        <v>24.11</v>
      </c>
      <c r="AH24" s="206">
        <v>0</v>
      </c>
      <c r="AI24" s="206">
        <v>28.28</v>
      </c>
      <c r="AJ24" s="206">
        <v>0</v>
      </c>
      <c r="AK24" s="206">
        <v>2.6</v>
      </c>
      <c r="AL24" s="206">
        <v>0</v>
      </c>
      <c r="AM24" s="206">
        <v>0</v>
      </c>
      <c r="AN24" s="206">
        <v>0</v>
      </c>
      <c r="AO24" s="206">
        <v>64.8</v>
      </c>
      <c r="AP24" s="206">
        <v>82.8</v>
      </c>
    </row>
    <row r="25" spans="1:42">
      <c r="A25" t="s">
        <v>67</v>
      </c>
      <c r="B25" s="206">
        <v>0</v>
      </c>
      <c r="C25" s="206">
        <v>0</v>
      </c>
      <c r="D25" s="206">
        <v>11.41</v>
      </c>
      <c r="E25" s="206">
        <v>0</v>
      </c>
      <c r="F25" s="206">
        <v>3.86</v>
      </c>
      <c r="G25" s="206">
        <v>5.59</v>
      </c>
      <c r="H25" s="206">
        <v>0</v>
      </c>
      <c r="I25" s="206">
        <v>23.12</v>
      </c>
      <c r="J25" s="206">
        <v>0.56000000000000005</v>
      </c>
      <c r="K25" s="206">
        <v>6.01</v>
      </c>
      <c r="L25" s="206">
        <v>1.59</v>
      </c>
      <c r="M25" s="206">
        <v>0</v>
      </c>
      <c r="N25" s="206">
        <v>1.08</v>
      </c>
      <c r="O25" s="206">
        <v>0.91</v>
      </c>
      <c r="P25" s="206">
        <v>0.48</v>
      </c>
      <c r="Q25" s="206">
        <v>0.2</v>
      </c>
      <c r="R25" s="206">
        <v>0.39</v>
      </c>
      <c r="S25" s="206">
        <v>0.24</v>
      </c>
      <c r="T25" s="206">
        <v>0</v>
      </c>
      <c r="U25" s="206">
        <v>10.07</v>
      </c>
      <c r="V25" s="206">
        <v>0.17</v>
      </c>
      <c r="W25" s="206">
        <v>0.32</v>
      </c>
      <c r="X25" s="206">
        <v>1.37</v>
      </c>
      <c r="Y25" s="206">
        <v>0</v>
      </c>
      <c r="Z25" s="206">
        <v>1.29</v>
      </c>
      <c r="AA25" s="206">
        <v>0.74</v>
      </c>
      <c r="AB25" s="206">
        <v>0</v>
      </c>
      <c r="AC25" s="206">
        <v>10.91</v>
      </c>
      <c r="AD25" s="206">
        <v>0</v>
      </c>
      <c r="AE25" s="206">
        <v>0</v>
      </c>
      <c r="AF25" s="206">
        <v>0</v>
      </c>
      <c r="AG25" s="206">
        <v>24.11</v>
      </c>
      <c r="AH25" s="206">
        <v>0</v>
      </c>
      <c r="AI25" s="206">
        <v>28.28</v>
      </c>
      <c r="AJ25" s="206">
        <v>0</v>
      </c>
      <c r="AK25" s="206">
        <v>2.6</v>
      </c>
      <c r="AL25" s="206">
        <v>0</v>
      </c>
      <c r="AM25" s="206">
        <v>0</v>
      </c>
      <c r="AN25" s="206">
        <v>0</v>
      </c>
      <c r="AO25" s="206">
        <v>64.8</v>
      </c>
      <c r="AP25" s="206">
        <v>82.8</v>
      </c>
    </row>
    <row r="26" spans="1:42">
      <c r="A26" t="s">
        <v>68</v>
      </c>
      <c r="B26" s="206">
        <v>0</v>
      </c>
      <c r="C26" s="206">
        <v>0</v>
      </c>
      <c r="D26" s="206">
        <v>11.41</v>
      </c>
      <c r="E26" s="206">
        <v>0</v>
      </c>
      <c r="F26" s="206">
        <v>3.86</v>
      </c>
      <c r="G26" s="206">
        <v>5.59</v>
      </c>
      <c r="H26" s="206">
        <v>0</v>
      </c>
      <c r="I26" s="206">
        <v>23.12</v>
      </c>
      <c r="J26" s="206">
        <v>0.56000000000000005</v>
      </c>
      <c r="K26" s="206">
        <v>6.01</v>
      </c>
      <c r="L26" s="206">
        <v>1.59</v>
      </c>
      <c r="M26" s="206">
        <v>0</v>
      </c>
      <c r="N26" s="206">
        <v>1.08</v>
      </c>
      <c r="O26" s="206">
        <v>0.91</v>
      </c>
      <c r="P26" s="206">
        <v>0.48</v>
      </c>
      <c r="Q26" s="206">
        <v>0.2</v>
      </c>
      <c r="R26" s="206">
        <v>0.39</v>
      </c>
      <c r="S26" s="206">
        <v>0.24</v>
      </c>
      <c r="T26" s="206">
        <v>0</v>
      </c>
      <c r="U26" s="206">
        <v>10.07</v>
      </c>
      <c r="V26" s="206">
        <v>0.17</v>
      </c>
      <c r="W26" s="206">
        <v>0.32</v>
      </c>
      <c r="X26" s="206">
        <v>1.37</v>
      </c>
      <c r="Y26" s="206">
        <v>0</v>
      </c>
      <c r="Z26" s="206">
        <v>1.29</v>
      </c>
      <c r="AA26" s="206">
        <v>0.74</v>
      </c>
      <c r="AB26" s="206">
        <v>0</v>
      </c>
      <c r="AC26" s="206">
        <v>10.91</v>
      </c>
      <c r="AD26" s="206">
        <v>0</v>
      </c>
      <c r="AE26" s="206">
        <v>0</v>
      </c>
      <c r="AF26" s="206">
        <v>0</v>
      </c>
      <c r="AG26" s="206">
        <v>24.11</v>
      </c>
      <c r="AH26" s="206">
        <v>0</v>
      </c>
      <c r="AI26" s="206">
        <v>28.28</v>
      </c>
      <c r="AJ26" s="206">
        <v>0</v>
      </c>
      <c r="AK26" s="206">
        <v>2.6</v>
      </c>
      <c r="AL26" s="206">
        <v>0</v>
      </c>
      <c r="AM26" s="206">
        <v>0</v>
      </c>
      <c r="AN26" s="206">
        <v>0</v>
      </c>
      <c r="AO26" s="206">
        <v>64.8</v>
      </c>
      <c r="AP26" s="206">
        <v>82.8</v>
      </c>
    </row>
    <row r="27" spans="1:42">
      <c r="A27" t="s">
        <v>69</v>
      </c>
      <c r="B27" s="206">
        <v>0</v>
      </c>
      <c r="C27" s="206">
        <v>0</v>
      </c>
      <c r="D27" s="206">
        <v>11.36</v>
      </c>
      <c r="E27" s="206">
        <v>0</v>
      </c>
      <c r="F27" s="206">
        <v>3.86</v>
      </c>
      <c r="G27" s="206">
        <v>5.59</v>
      </c>
      <c r="H27" s="206">
        <v>0</v>
      </c>
      <c r="I27" s="206">
        <v>23.12</v>
      </c>
      <c r="J27" s="206">
        <v>0.56000000000000005</v>
      </c>
      <c r="K27" s="206">
        <v>6.01</v>
      </c>
      <c r="L27" s="206">
        <v>1.59</v>
      </c>
      <c r="M27" s="206">
        <v>0</v>
      </c>
      <c r="N27" s="206">
        <v>1.08</v>
      </c>
      <c r="O27" s="206">
        <v>0.91</v>
      </c>
      <c r="P27" s="206">
        <v>0.48</v>
      </c>
      <c r="Q27" s="206">
        <v>0.2</v>
      </c>
      <c r="R27" s="206">
        <v>0.39</v>
      </c>
      <c r="S27" s="206">
        <v>0.24</v>
      </c>
      <c r="T27" s="206">
        <v>0</v>
      </c>
      <c r="U27" s="206">
        <v>10.07</v>
      </c>
      <c r="V27" s="206">
        <v>0.17</v>
      </c>
      <c r="W27" s="206">
        <v>0.32</v>
      </c>
      <c r="X27" s="206">
        <v>1.37</v>
      </c>
      <c r="Y27" s="206">
        <v>0</v>
      </c>
      <c r="Z27" s="206">
        <v>1.29</v>
      </c>
      <c r="AA27" s="206">
        <v>0.74</v>
      </c>
      <c r="AB27" s="206">
        <v>0</v>
      </c>
      <c r="AC27" s="206">
        <v>10.91</v>
      </c>
      <c r="AD27" s="206">
        <v>0</v>
      </c>
      <c r="AE27" s="206">
        <v>0</v>
      </c>
      <c r="AF27" s="206">
        <v>0</v>
      </c>
      <c r="AG27" s="206">
        <v>24.11</v>
      </c>
      <c r="AH27" s="206">
        <v>0</v>
      </c>
      <c r="AI27" s="206">
        <v>28.28</v>
      </c>
      <c r="AJ27" s="206">
        <v>0</v>
      </c>
      <c r="AK27" s="206">
        <v>2.6</v>
      </c>
      <c r="AL27" s="206">
        <v>0</v>
      </c>
      <c r="AM27" s="206">
        <v>0</v>
      </c>
      <c r="AN27" s="206">
        <v>0</v>
      </c>
      <c r="AO27" s="206">
        <v>64.8</v>
      </c>
      <c r="AP27" s="206">
        <v>82.8</v>
      </c>
    </row>
    <row r="28" spans="1:42">
      <c r="A28" t="s">
        <v>70</v>
      </c>
      <c r="B28" s="206">
        <v>0</v>
      </c>
      <c r="C28" s="206">
        <v>0</v>
      </c>
      <c r="D28" s="206">
        <v>11.36</v>
      </c>
      <c r="E28" s="206">
        <v>0</v>
      </c>
      <c r="F28" s="206">
        <v>3.86</v>
      </c>
      <c r="G28" s="206">
        <v>5.59</v>
      </c>
      <c r="H28" s="206">
        <v>0</v>
      </c>
      <c r="I28" s="206">
        <v>23.12</v>
      </c>
      <c r="J28" s="206">
        <v>0.56000000000000005</v>
      </c>
      <c r="K28" s="206">
        <v>6.01</v>
      </c>
      <c r="L28" s="206">
        <v>1.59</v>
      </c>
      <c r="M28" s="206">
        <v>0</v>
      </c>
      <c r="N28" s="206">
        <v>1.08</v>
      </c>
      <c r="O28" s="206">
        <v>0.91</v>
      </c>
      <c r="P28" s="206">
        <v>0.48</v>
      </c>
      <c r="Q28" s="206">
        <v>0.2</v>
      </c>
      <c r="R28" s="206">
        <v>0.39</v>
      </c>
      <c r="S28" s="206">
        <v>0.24</v>
      </c>
      <c r="T28" s="206">
        <v>0</v>
      </c>
      <c r="U28" s="206">
        <v>10.07</v>
      </c>
      <c r="V28" s="206">
        <v>0.17</v>
      </c>
      <c r="W28" s="206">
        <v>0.32</v>
      </c>
      <c r="X28" s="206">
        <v>1.37</v>
      </c>
      <c r="Y28" s="206">
        <v>0</v>
      </c>
      <c r="Z28" s="206">
        <v>1.29</v>
      </c>
      <c r="AA28" s="206">
        <v>0.74</v>
      </c>
      <c r="AB28" s="206">
        <v>0</v>
      </c>
      <c r="AC28" s="206">
        <v>10.91</v>
      </c>
      <c r="AD28" s="206">
        <v>0</v>
      </c>
      <c r="AE28" s="206">
        <v>0</v>
      </c>
      <c r="AF28" s="206">
        <v>0</v>
      </c>
      <c r="AG28" s="206">
        <v>24.11</v>
      </c>
      <c r="AH28" s="206">
        <v>0</v>
      </c>
      <c r="AI28" s="206">
        <v>28.28</v>
      </c>
      <c r="AJ28" s="206">
        <v>0</v>
      </c>
      <c r="AK28" s="206">
        <v>2.6</v>
      </c>
      <c r="AL28" s="206">
        <v>0</v>
      </c>
      <c r="AM28" s="206">
        <v>0</v>
      </c>
      <c r="AN28" s="206">
        <v>0</v>
      </c>
      <c r="AO28" s="206">
        <v>64.8</v>
      </c>
      <c r="AP28" s="206">
        <v>82.8</v>
      </c>
    </row>
    <row r="29" spans="1:42">
      <c r="A29" t="s">
        <v>71</v>
      </c>
      <c r="B29" s="206">
        <v>0</v>
      </c>
      <c r="C29" s="206">
        <v>0</v>
      </c>
      <c r="D29" s="206">
        <v>11.36</v>
      </c>
      <c r="E29" s="206">
        <v>0</v>
      </c>
      <c r="F29" s="206">
        <v>3.86</v>
      </c>
      <c r="G29" s="206">
        <v>5.59</v>
      </c>
      <c r="H29" s="206">
        <v>0</v>
      </c>
      <c r="I29" s="206">
        <v>23.12</v>
      </c>
      <c r="J29" s="206">
        <v>0.56000000000000005</v>
      </c>
      <c r="K29" s="206">
        <v>6.01</v>
      </c>
      <c r="L29" s="206">
        <v>1.59</v>
      </c>
      <c r="M29" s="206">
        <v>0</v>
      </c>
      <c r="N29" s="206">
        <v>1.08</v>
      </c>
      <c r="O29" s="206">
        <v>0.91</v>
      </c>
      <c r="P29" s="206">
        <v>0.48</v>
      </c>
      <c r="Q29" s="206">
        <v>0.2</v>
      </c>
      <c r="R29" s="206">
        <v>0.39</v>
      </c>
      <c r="S29" s="206">
        <v>0.24</v>
      </c>
      <c r="T29" s="206">
        <v>0</v>
      </c>
      <c r="U29" s="206">
        <v>10.07</v>
      </c>
      <c r="V29" s="206">
        <v>0.17</v>
      </c>
      <c r="W29" s="206">
        <v>0.32</v>
      </c>
      <c r="X29" s="206">
        <v>1.37</v>
      </c>
      <c r="Y29" s="206">
        <v>0</v>
      </c>
      <c r="Z29" s="206">
        <v>1.29</v>
      </c>
      <c r="AA29" s="206">
        <v>0.74</v>
      </c>
      <c r="AB29" s="206">
        <v>0</v>
      </c>
      <c r="AC29" s="206">
        <v>10.91</v>
      </c>
      <c r="AD29" s="206">
        <v>0</v>
      </c>
      <c r="AE29" s="206">
        <v>0</v>
      </c>
      <c r="AF29" s="206">
        <v>0</v>
      </c>
      <c r="AG29" s="206">
        <v>24.11</v>
      </c>
      <c r="AH29" s="206">
        <v>0</v>
      </c>
      <c r="AI29" s="206">
        <v>28.28</v>
      </c>
      <c r="AJ29" s="206">
        <v>0</v>
      </c>
      <c r="AK29" s="206">
        <v>2.6</v>
      </c>
      <c r="AL29" s="206">
        <v>0</v>
      </c>
      <c r="AM29" s="206">
        <v>0</v>
      </c>
      <c r="AN29" s="206">
        <v>0</v>
      </c>
      <c r="AO29" s="206">
        <v>64.8</v>
      </c>
      <c r="AP29" s="206">
        <v>82.8</v>
      </c>
    </row>
    <row r="30" spans="1:42">
      <c r="A30" t="s">
        <v>72</v>
      </c>
      <c r="B30" s="206">
        <v>0</v>
      </c>
      <c r="C30" s="206">
        <v>0</v>
      </c>
      <c r="D30" s="206">
        <v>11.36</v>
      </c>
      <c r="E30" s="206">
        <v>0</v>
      </c>
      <c r="F30" s="206">
        <v>3.86</v>
      </c>
      <c r="G30" s="206">
        <v>5.59</v>
      </c>
      <c r="H30" s="206">
        <v>0</v>
      </c>
      <c r="I30" s="206">
        <v>23.12</v>
      </c>
      <c r="J30" s="206">
        <v>0.56000000000000005</v>
      </c>
      <c r="K30" s="206">
        <v>6.01</v>
      </c>
      <c r="L30" s="206">
        <v>1.59</v>
      </c>
      <c r="M30" s="206">
        <v>0</v>
      </c>
      <c r="N30" s="206">
        <v>1.08</v>
      </c>
      <c r="O30" s="206">
        <v>0.91</v>
      </c>
      <c r="P30" s="206">
        <v>0.48</v>
      </c>
      <c r="Q30" s="206">
        <v>0.2</v>
      </c>
      <c r="R30" s="206">
        <v>0.39</v>
      </c>
      <c r="S30" s="206">
        <v>0.24</v>
      </c>
      <c r="T30" s="206">
        <v>0</v>
      </c>
      <c r="U30" s="206">
        <v>10.07</v>
      </c>
      <c r="V30" s="206">
        <v>0.17</v>
      </c>
      <c r="W30" s="206">
        <v>0.32</v>
      </c>
      <c r="X30" s="206">
        <v>1.37</v>
      </c>
      <c r="Y30" s="206">
        <v>0</v>
      </c>
      <c r="Z30" s="206">
        <v>1.29</v>
      </c>
      <c r="AA30" s="206">
        <v>0.74</v>
      </c>
      <c r="AB30" s="206">
        <v>0</v>
      </c>
      <c r="AC30" s="206">
        <v>10.91</v>
      </c>
      <c r="AD30" s="206">
        <v>0</v>
      </c>
      <c r="AE30" s="206">
        <v>0</v>
      </c>
      <c r="AF30" s="206">
        <v>0</v>
      </c>
      <c r="AG30" s="206">
        <v>24.11</v>
      </c>
      <c r="AH30" s="206">
        <v>0</v>
      </c>
      <c r="AI30" s="206">
        <v>28.28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64.8</v>
      </c>
      <c r="AP30" s="206">
        <v>82.8</v>
      </c>
    </row>
    <row r="31" spans="1:42">
      <c r="A31" t="s">
        <v>73</v>
      </c>
      <c r="B31" s="206">
        <v>0</v>
      </c>
      <c r="C31" s="206">
        <v>0</v>
      </c>
      <c r="D31" s="206">
        <v>11.36</v>
      </c>
      <c r="E31" s="206">
        <v>0</v>
      </c>
      <c r="F31" s="206">
        <v>3.86</v>
      </c>
      <c r="G31" s="206">
        <v>5.59</v>
      </c>
      <c r="H31" s="206">
        <v>0</v>
      </c>
      <c r="I31" s="206">
        <v>23.12</v>
      </c>
      <c r="J31" s="206">
        <v>0.56000000000000005</v>
      </c>
      <c r="K31" s="206">
        <v>6.01</v>
      </c>
      <c r="L31" s="206">
        <v>1.59</v>
      </c>
      <c r="M31" s="206">
        <v>0</v>
      </c>
      <c r="N31" s="206">
        <v>1.08</v>
      </c>
      <c r="O31" s="206">
        <v>0.91</v>
      </c>
      <c r="P31" s="206">
        <v>0.48</v>
      </c>
      <c r="Q31" s="206">
        <v>0.2</v>
      </c>
      <c r="R31" s="206">
        <v>0.39</v>
      </c>
      <c r="S31" s="206">
        <v>0.24</v>
      </c>
      <c r="T31" s="206">
        <v>0</v>
      </c>
      <c r="U31" s="206">
        <v>10.07</v>
      </c>
      <c r="V31" s="206">
        <v>0.17</v>
      </c>
      <c r="W31" s="206">
        <v>0.32</v>
      </c>
      <c r="X31" s="206">
        <v>1.37</v>
      </c>
      <c r="Y31" s="206">
        <v>0</v>
      </c>
      <c r="Z31" s="206">
        <v>1.29</v>
      </c>
      <c r="AA31" s="206">
        <v>0.74</v>
      </c>
      <c r="AB31" s="206">
        <v>0</v>
      </c>
      <c r="AC31" s="206">
        <v>1.07</v>
      </c>
      <c r="AD31" s="206">
        <v>0</v>
      </c>
      <c r="AE31" s="206">
        <v>0</v>
      </c>
      <c r="AF31" s="206">
        <v>0</v>
      </c>
      <c r="AG31" s="206">
        <v>24.11</v>
      </c>
      <c r="AH31" s="206">
        <v>0</v>
      </c>
      <c r="AI31" s="206">
        <v>27.32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64.8</v>
      </c>
      <c r="AP31" s="206">
        <v>82.8</v>
      </c>
    </row>
    <row r="32" spans="1:42">
      <c r="A32" t="s">
        <v>74</v>
      </c>
      <c r="B32" s="206">
        <v>0</v>
      </c>
      <c r="C32" s="206">
        <v>0</v>
      </c>
      <c r="D32" s="206">
        <v>11.36</v>
      </c>
      <c r="E32" s="206">
        <v>0</v>
      </c>
      <c r="F32" s="206">
        <v>3.86</v>
      </c>
      <c r="G32" s="206">
        <v>5.59</v>
      </c>
      <c r="H32" s="206">
        <v>0</v>
      </c>
      <c r="I32" s="206">
        <v>23.12</v>
      </c>
      <c r="J32" s="206">
        <v>0.56000000000000005</v>
      </c>
      <c r="K32" s="206">
        <v>6.01</v>
      </c>
      <c r="L32" s="206">
        <v>1.59</v>
      </c>
      <c r="M32" s="206">
        <v>0</v>
      </c>
      <c r="N32" s="206">
        <v>1.08</v>
      </c>
      <c r="O32" s="206">
        <v>0.91</v>
      </c>
      <c r="P32" s="206">
        <v>0.48</v>
      </c>
      <c r="Q32" s="206">
        <v>0.2</v>
      </c>
      <c r="R32" s="206">
        <v>0.39</v>
      </c>
      <c r="S32" s="206">
        <v>0.24</v>
      </c>
      <c r="T32" s="206">
        <v>0</v>
      </c>
      <c r="U32" s="206">
        <v>10.07</v>
      </c>
      <c r="V32" s="206">
        <v>0.17</v>
      </c>
      <c r="W32" s="206">
        <v>0.32</v>
      </c>
      <c r="X32" s="206">
        <v>1.37</v>
      </c>
      <c r="Y32" s="206">
        <v>0</v>
      </c>
      <c r="Z32" s="206">
        <v>1.29</v>
      </c>
      <c r="AA32" s="206">
        <v>0.74</v>
      </c>
      <c r="AB32" s="206">
        <v>0</v>
      </c>
      <c r="AC32" s="206">
        <v>1.07</v>
      </c>
      <c r="AD32" s="206">
        <v>0</v>
      </c>
      <c r="AE32" s="206">
        <v>0</v>
      </c>
      <c r="AF32" s="206">
        <v>0</v>
      </c>
      <c r="AG32" s="206">
        <v>24.11</v>
      </c>
      <c r="AH32" s="206">
        <v>0</v>
      </c>
      <c r="AI32" s="206">
        <v>27.32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64.8</v>
      </c>
      <c r="AP32" s="206">
        <v>82.8</v>
      </c>
    </row>
    <row r="33" spans="1:42">
      <c r="A33" t="s">
        <v>75</v>
      </c>
      <c r="B33" s="206">
        <v>0</v>
      </c>
      <c r="C33" s="206">
        <v>0</v>
      </c>
      <c r="D33" s="206">
        <v>11.36</v>
      </c>
      <c r="E33" s="206">
        <v>0</v>
      </c>
      <c r="F33" s="206">
        <v>3.86</v>
      </c>
      <c r="G33" s="206">
        <v>5.59</v>
      </c>
      <c r="H33" s="206">
        <v>0</v>
      </c>
      <c r="I33" s="206">
        <v>23.12</v>
      </c>
      <c r="J33" s="206">
        <v>0.56000000000000005</v>
      </c>
      <c r="K33" s="206">
        <v>6.01</v>
      </c>
      <c r="L33" s="206">
        <v>1.59</v>
      </c>
      <c r="M33" s="206">
        <v>0</v>
      </c>
      <c r="N33" s="206">
        <v>1.08</v>
      </c>
      <c r="O33" s="206">
        <v>0.91</v>
      </c>
      <c r="P33" s="206">
        <v>0.48</v>
      </c>
      <c r="Q33" s="206">
        <v>0.2</v>
      </c>
      <c r="R33" s="206">
        <v>0.39</v>
      </c>
      <c r="S33" s="206">
        <v>0.24</v>
      </c>
      <c r="T33" s="206">
        <v>0</v>
      </c>
      <c r="U33" s="206">
        <v>10.07</v>
      </c>
      <c r="V33" s="206">
        <v>0.17</v>
      </c>
      <c r="W33" s="206">
        <v>0.32</v>
      </c>
      <c r="X33" s="206">
        <v>1.37</v>
      </c>
      <c r="Y33" s="206">
        <v>0</v>
      </c>
      <c r="Z33" s="206">
        <v>1.29</v>
      </c>
      <c r="AA33" s="206">
        <v>0.74</v>
      </c>
      <c r="AB33" s="206">
        <v>0</v>
      </c>
      <c r="AC33" s="206">
        <v>1.55</v>
      </c>
      <c r="AD33" s="206">
        <v>0</v>
      </c>
      <c r="AE33" s="206">
        <v>0</v>
      </c>
      <c r="AF33" s="206">
        <v>0</v>
      </c>
      <c r="AG33" s="206">
        <v>24.11</v>
      </c>
      <c r="AH33" s="206">
        <v>0</v>
      </c>
      <c r="AI33" s="206">
        <v>27.32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64.8</v>
      </c>
      <c r="AP33" s="206">
        <v>82.8</v>
      </c>
    </row>
    <row r="34" spans="1:42">
      <c r="A34" t="s">
        <v>76</v>
      </c>
      <c r="B34" s="206">
        <v>0</v>
      </c>
      <c r="C34" s="206">
        <v>0</v>
      </c>
      <c r="D34" s="206">
        <v>11.36</v>
      </c>
      <c r="E34" s="206">
        <v>0</v>
      </c>
      <c r="F34" s="206">
        <v>3.86</v>
      </c>
      <c r="G34" s="206">
        <v>5.59</v>
      </c>
      <c r="H34" s="206">
        <v>0</v>
      </c>
      <c r="I34" s="206">
        <v>23.12</v>
      </c>
      <c r="J34" s="206">
        <v>0.56000000000000005</v>
      </c>
      <c r="K34" s="206">
        <v>6.01</v>
      </c>
      <c r="L34" s="206">
        <v>1.59</v>
      </c>
      <c r="M34" s="206">
        <v>0</v>
      </c>
      <c r="N34" s="206">
        <v>1.08</v>
      </c>
      <c r="O34" s="206">
        <v>0.91</v>
      </c>
      <c r="P34" s="206">
        <v>0.48</v>
      </c>
      <c r="Q34" s="206">
        <v>0.2</v>
      </c>
      <c r="R34" s="206">
        <v>0.39</v>
      </c>
      <c r="S34" s="206">
        <v>0.24</v>
      </c>
      <c r="T34" s="206">
        <v>0</v>
      </c>
      <c r="U34" s="206">
        <v>10.07</v>
      </c>
      <c r="V34" s="206">
        <v>0.17</v>
      </c>
      <c r="W34" s="206">
        <v>0.32</v>
      </c>
      <c r="X34" s="206">
        <v>1.37</v>
      </c>
      <c r="Y34" s="206">
        <v>0</v>
      </c>
      <c r="Z34" s="206">
        <v>1.29</v>
      </c>
      <c r="AA34" s="206">
        <v>0.74</v>
      </c>
      <c r="AB34" s="206">
        <v>0</v>
      </c>
      <c r="AC34" s="206">
        <v>1.55</v>
      </c>
      <c r="AD34" s="206">
        <v>0</v>
      </c>
      <c r="AE34" s="206">
        <v>0</v>
      </c>
      <c r="AF34" s="206">
        <v>0</v>
      </c>
      <c r="AG34" s="206">
        <v>24.11</v>
      </c>
      <c r="AH34" s="206">
        <v>0</v>
      </c>
      <c r="AI34" s="206">
        <v>27.32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64.8</v>
      </c>
      <c r="AP34" s="206">
        <v>82.8</v>
      </c>
    </row>
    <row r="35" spans="1:42">
      <c r="A35" t="s">
        <v>77</v>
      </c>
      <c r="B35" s="206">
        <v>0</v>
      </c>
      <c r="C35" s="206">
        <v>0</v>
      </c>
      <c r="D35" s="206">
        <v>11.3</v>
      </c>
      <c r="E35" s="206">
        <v>0</v>
      </c>
      <c r="F35" s="206">
        <v>3.86</v>
      </c>
      <c r="G35" s="206">
        <v>5.59</v>
      </c>
      <c r="H35" s="206">
        <v>0</v>
      </c>
      <c r="I35" s="206">
        <v>23.12</v>
      </c>
      <c r="J35" s="206">
        <v>0.56000000000000005</v>
      </c>
      <c r="K35" s="206">
        <v>6.01</v>
      </c>
      <c r="L35" s="206">
        <v>1.59</v>
      </c>
      <c r="M35" s="206">
        <v>0</v>
      </c>
      <c r="N35" s="206">
        <v>1.08</v>
      </c>
      <c r="O35" s="206">
        <v>0.91</v>
      </c>
      <c r="P35" s="206">
        <v>0.48</v>
      </c>
      <c r="Q35" s="206">
        <v>0.2</v>
      </c>
      <c r="R35" s="206">
        <v>0.39</v>
      </c>
      <c r="S35" s="206">
        <v>0.24</v>
      </c>
      <c r="T35" s="206">
        <v>0</v>
      </c>
      <c r="U35" s="206">
        <v>10.07</v>
      </c>
      <c r="V35" s="206">
        <v>0.18</v>
      </c>
      <c r="W35" s="206">
        <v>0.32</v>
      </c>
      <c r="X35" s="206">
        <v>1.37</v>
      </c>
      <c r="Y35" s="206">
        <v>0</v>
      </c>
      <c r="Z35" s="206">
        <v>1.29</v>
      </c>
      <c r="AA35" s="206">
        <v>0.74</v>
      </c>
      <c r="AB35" s="206">
        <v>0</v>
      </c>
      <c r="AC35" s="206">
        <v>1.55</v>
      </c>
      <c r="AD35" s="206">
        <v>0</v>
      </c>
      <c r="AE35" s="206">
        <v>0</v>
      </c>
      <c r="AF35" s="206">
        <v>0</v>
      </c>
      <c r="AG35" s="206">
        <v>24.11</v>
      </c>
      <c r="AH35" s="206">
        <v>0</v>
      </c>
      <c r="AI35" s="206">
        <v>27.32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64.8</v>
      </c>
      <c r="AP35" s="206">
        <v>82.8</v>
      </c>
    </row>
    <row r="36" spans="1:42">
      <c r="A36" t="s">
        <v>78</v>
      </c>
      <c r="B36" s="206">
        <v>0</v>
      </c>
      <c r="C36" s="206">
        <v>0</v>
      </c>
      <c r="D36" s="206">
        <v>11.3</v>
      </c>
      <c r="E36" s="206">
        <v>0</v>
      </c>
      <c r="F36" s="206">
        <v>3.86</v>
      </c>
      <c r="G36" s="206">
        <v>5.59</v>
      </c>
      <c r="H36" s="206">
        <v>0</v>
      </c>
      <c r="I36" s="206">
        <v>23.12</v>
      </c>
      <c r="J36" s="206">
        <v>0.56000000000000005</v>
      </c>
      <c r="K36" s="206">
        <v>6.01</v>
      </c>
      <c r="L36" s="206">
        <v>1.59</v>
      </c>
      <c r="M36" s="206">
        <v>0</v>
      </c>
      <c r="N36" s="206">
        <v>1.08</v>
      </c>
      <c r="O36" s="206">
        <v>0.91</v>
      </c>
      <c r="P36" s="206">
        <v>0.48</v>
      </c>
      <c r="Q36" s="206">
        <v>0.2</v>
      </c>
      <c r="R36" s="206">
        <v>0.39</v>
      </c>
      <c r="S36" s="206">
        <v>0.24</v>
      </c>
      <c r="T36" s="206">
        <v>0</v>
      </c>
      <c r="U36" s="206">
        <v>10.07</v>
      </c>
      <c r="V36" s="206">
        <v>0.18</v>
      </c>
      <c r="W36" s="206">
        <v>0.32</v>
      </c>
      <c r="X36" s="206">
        <v>1.37</v>
      </c>
      <c r="Y36" s="206">
        <v>0</v>
      </c>
      <c r="Z36" s="206">
        <v>1.29</v>
      </c>
      <c r="AA36" s="206">
        <v>0.74</v>
      </c>
      <c r="AB36" s="206">
        <v>0</v>
      </c>
      <c r="AC36" s="206">
        <v>1.55</v>
      </c>
      <c r="AD36" s="206">
        <v>0</v>
      </c>
      <c r="AE36" s="206">
        <v>0</v>
      </c>
      <c r="AF36" s="206">
        <v>0</v>
      </c>
      <c r="AG36" s="206">
        <v>24.11</v>
      </c>
      <c r="AH36" s="206">
        <v>0</v>
      </c>
      <c r="AI36" s="206">
        <v>27.32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64.8</v>
      </c>
      <c r="AP36" s="206">
        <v>82.8</v>
      </c>
    </row>
    <row r="37" spans="1:42">
      <c r="A37" t="s">
        <v>79</v>
      </c>
      <c r="B37" s="206">
        <v>0</v>
      </c>
      <c r="C37" s="206">
        <v>0</v>
      </c>
      <c r="D37" s="206">
        <v>11.3</v>
      </c>
      <c r="E37" s="206">
        <v>0</v>
      </c>
      <c r="F37" s="206">
        <v>3.86</v>
      </c>
      <c r="G37" s="206">
        <v>5.59</v>
      </c>
      <c r="H37" s="206">
        <v>0</v>
      </c>
      <c r="I37" s="206">
        <v>23.12</v>
      </c>
      <c r="J37" s="206">
        <v>0.56000000000000005</v>
      </c>
      <c r="K37" s="206">
        <v>6.01</v>
      </c>
      <c r="L37" s="206">
        <v>1.59</v>
      </c>
      <c r="M37" s="206">
        <v>0</v>
      </c>
      <c r="N37" s="206">
        <v>1.08</v>
      </c>
      <c r="O37" s="206">
        <v>0.91</v>
      </c>
      <c r="P37" s="206">
        <v>0.48</v>
      </c>
      <c r="Q37" s="206">
        <v>0.2</v>
      </c>
      <c r="R37" s="206">
        <v>0.39</v>
      </c>
      <c r="S37" s="206">
        <v>0.24</v>
      </c>
      <c r="T37" s="206">
        <v>0</v>
      </c>
      <c r="U37" s="206">
        <v>10.07</v>
      </c>
      <c r="V37" s="206">
        <v>0.18</v>
      </c>
      <c r="W37" s="206">
        <v>0.32</v>
      </c>
      <c r="X37" s="206">
        <v>1.37</v>
      </c>
      <c r="Y37" s="206">
        <v>0</v>
      </c>
      <c r="Z37" s="206">
        <v>1.29</v>
      </c>
      <c r="AA37" s="206">
        <v>0.74</v>
      </c>
      <c r="AB37" s="206">
        <v>0</v>
      </c>
      <c r="AC37" s="206">
        <v>11.13</v>
      </c>
      <c r="AD37" s="206">
        <v>0</v>
      </c>
      <c r="AE37" s="206">
        <v>0</v>
      </c>
      <c r="AF37" s="206">
        <v>0</v>
      </c>
      <c r="AG37" s="206">
        <v>24.11</v>
      </c>
      <c r="AH37" s="206">
        <v>0</v>
      </c>
      <c r="AI37" s="206">
        <v>27.32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64.8</v>
      </c>
      <c r="AP37" s="206">
        <v>82.8</v>
      </c>
    </row>
    <row r="38" spans="1:42">
      <c r="A38" t="s">
        <v>80</v>
      </c>
      <c r="B38" s="206">
        <v>0</v>
      </c>
      <c r="C38" s="206">
        <v>0</v>
      </c>
      <c r="D38" s="206">
        <v>11.3</v>
      </c>
      <c r="E38" s="206">
        <v>0</v>
      </c>
      <c r="F38" s="206">
        <v>3.86</v>
      </c>
      <c r="G38" s="206">
        <v>5.59</v>
      </c>
      <c r="H38" s="206">
        <v>0</v>
      </c>
      <c r="I38" s="206">
        <v>23.12</v>
      </c>
      <c r="J38" s="206">
        <v>0.56000000000000005</v>
      </c>
      <c r="K38" s="206">
        <v>6.01</v>
      </c>
      <c r="L38" s="206">
        <v>1.59</v>
      </c>
      <c r="M38" s="206">
        <v>0</v>
      </c>
      <c r="N38" s="206">
        <v>1.08</v>
      </c>
      <c r="O38" s="206">
        <v>0.91</v>
      </c>
      <c r="P38" s="206">
        <v>0.48</v>
      </c>
      <c r="Q38" s="206">
        <v>0.2</v>
      </c>
      <c r="R38" s="206">
        <v>0.39</v>
      </c>
      <c r="S38" s="206">
        <v>0.24</v>
      </c>
      <c r="T38" s="206">
        <v>0</v>
      </c>
      <c r="U38" s="206">
        <v>10.07</v>
      </c>
      <c r="V38" s="206">
        <v>0.18</v>
      </c>
      <c r="W38" s="206">
        <v>0.32</v>
      </c>
      <c r="X38" s="206">
        <v>1.37</v>
      </c>
      <c r="Y38" s="206">
        <v>0</v>
      </c>
      <c r="Z38" s="206">
        <v>1.29</v>
      </c>
      <c r="AA38" s="206">
        <v>0.74</v>
      </c>
      <c r="AB38" s="206">
        <v>0</v>
      </c>
      <c r="AC38" s="206">
        <v>11.13</v>
      </c>
      <c r="AD38" s="206">
        <v>0</v>
      </c>
      <c r="AE38" s="206">
        <v>0</v>
      </c>
      <c r="AF38" s="206">
        <v>0</v>
      </c>
      <c r="AG38" s="206">
        <v>24.11</v>
      </c>
      <c r="AH38" s="206">
        <v>0</v>
      </c>
      <c r="AI38" s="206">
        <v>27.32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64.8</v>
      </c>
      <c r="AP38" s="206">
        <v>82.8</v>
      </c>
    </row>
    <row r="39" spans="1:42">
      <c r="A39" t="s">
        <v>81</v>
      </c>
      <c r="B39" s="206">
        <v>0</v>
      </c>
      <c r="C39" s="206">
        <v>0</v>
      </c>
      <c r="D39" s="206">
        <v>11.25</v>
      </c>
      <c r="E39" s="206">
        <v>0</v>
      </c>
      <c r="F39" s="206">
        <v>3.86</v>
      </c>
      <c r="G39" s="206">
        <v>5.59</v>
      </c>
      <c r="H39" s="206">
        <v>0</v>
      </c>
      <c r="I39" s="206">
        <v>22.84</v>
      </c>
      <c r="J39" s="206">
        <v>0.56000000000000005</v>
      </c>
      <c r="K39" s="206">
        <v>6.01</v>
      </c>
      <c r="L39" s="206">
        <v>1.59</v>
      </c>
      <c r="M39" s="206">
        <v>0</v>
      </c>
      <c r="N39" s="206">
        <v>1.08</v>
      </c>
      <c r="O39" s="206">
        <v>0.91</v>
      </c>
      <c r="P39" s="206">
        <v>0.48</v>
      </c>
      <c r="Q39" s="206">
        <v>0.2</v>
      </c>
      <c r="R39" s="206">
        <v>0.39</v>
      </c>
      <c r="S39" s="206">
        <v>0.24</v>
      </c>
      <c r="T39" s="206">
        <v>0</v>
      </c>
      <c r="U39" s="206">
        <v>10.07</v>
      </c>
      <c r="V39" s="206">
        <v>0.18</v>
      </c>
      <c r="W39" s="206">
        <v>0.32</v>
      </c>
      <c r="X39" s="206">
        <v>1.37</v>
      </c>
      <c r="Y39" s="206">
        <v>0</v>
      </c>
      <c r="Z39" s="206">
        <v>1.29</v>
      </c>
      <c r="AA39" s="206">
        <v>0.74</v>
      </c>
      <c r="AB39" s="206">
        <v>0</v>
      </c>
      <c r="AC39" s="206">
        <v>10.91</v>
      </c>
      <c r="AD39" s="206">
        <v>0</v>
      </c>
      <c r="AE39" s="206">
        <v>0</v>
      </c>
      <c r="AF39" s="206">
        <v>0</v>
      </c>
      <c r="AG39" s="206">
        <v>24.11</v>
      </c>
      <c r="AH39" s="206">
        <v>0</v>
      </c>
      <c r="AI39" s="206">
        <v>27.32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64.8</v>
      </c>
      <c r="AP39" s="206">
        <v>82.8</v>
      </c>
    </row>
    <row r="40" spans="1:42">
      <c r="A40" t="s">
        <v>82</v>
      </c>
      <c r="B40" s="206">
        <v>0</v>
      </c>
      <c r="C40" s="206">
        <v>0</v>
      </c>
      <c r="D40" s="206">
        <v>11.25</v>
      </c>
      <c r="E40" s="206">
        <v>0</v>
      </c>
      <c r="F40" s="206">
        <v>3.86</v>
      </c>
      <c r="G40" s="206">
        <v>5.59</v>
      </c>
      <c r="H40" s="206">
        <v>0</v>
      </c>
      <c r="I40" s="206">
        <v>22.84</v>
      </c>
      <c r="J40" s="206">
        <v>0.56000000000000005</v>
      </c>
      <c r="K40" s="206">
        <v>6.01</v>
      </c>
      <c r="L40" s="206">
        <v>1.59</v>
      </c>
      <c r="M40" s="206">
        <v>0</v>
      </c>
      <c r="N40" s="206">
        <v>1.08</v>
      </c>
      <c r="O40" s="206">
        <v>0.91</v>
      </c>
      <c r="P40" s="206">
        <v>0.48</v>
      </c>
      <c r="Q40" s="206">
        <v>0.2</v>
      </c>
      <c r="R40" s="206">
        <v>0.39</v>
      </c>
      <c r="S40" s="206">
        <v>0.24</v>
      </c>
      <c r="T40" s="206">
        <v>0</v>
      </c>
      <c r="U40" s="206">
        <v>10.07</v>
      </c>
      <c r="V40" s="206">
        <v>0.18</v>
      </c>
      <c r="W40" s="206">
        <v>0.32</v>
      </c>
      <c r="X40" s="206">
        <v>1.37</v>
      </c>
      <c r="Y40" s="206">
        <v>0</v>
      </c>
      <c r="Z40" s="206">
        <v>1.29</v>
      </c>
      <c r="AA40" s="206">
        <v>0.74</v>
      </c>
      <c r="AB40" s="206">
        <v>0</v>
      </c>
      <c r="AC40" s="206">
        <v>10.91</v>
      </c>
      <c r="AD40" s="206">
        <v>0</v>
      </c>
      <c r="AE40" s="206">
        <v>0</v>
      </c>
      <c r="AF40" s="206">
        <v>0</v>
      </c>
      <c r="AG40" s="206">
        <v>24.11</v>
      </c>
      <c r="AH40" s="206">
        <v>0</v>
      </c>
      <c r="AI40" s="206">
        <v>27.32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64.8</v>
      </c>
      <c r="AP40" s="206">
        <v>82.8</v>
      </c>
    </row>
    <row r="41" spans="1:42">
      <c r="A41" t="s">
        <v>83</v>
      </c>
      <c r="B41" s="206">
        <v>0</v>
      </c>
      <c r="C41" s="206">
        <v>0</v>
      </c>
      <c r="D41" s="206">
        <v>11.25</v>
      </c>
      <c r="E41" s="206">
        <v>0</v>
      </c>
      <c r="F41" s="206">
        <v>3.86</v>
      </c>
      <c r="G41" s="206">
        <v>5.59</v>
      </c>
      <c r="H41" s="206">
        <v>0</v>
      </c>
      <c r="I41" s="206">
        <v>22.84</v>
      </c>
      <c r="J41" s="206">
        <v>0.56000000000000005</v>
      </c>
      <c r="K41" s="206">
        <v>6.01</v>
      </c>
      <c r="L41" s="206">
        <v>1.59</v>
      </c>
      <c r="M41" s="206">
        <v>0</v>
      </c>
      <c r="N41" s="206">
        <v>1.08</v>
      </c>
      <c r="O41" s="206">
        <v>0.91</v>
      </c>
      <c r="P41" s="206">
        <v>0.48</v>
      </c>
      <c r="Q41" s="206">
        <v>0.2</v>
      </c>
      <c r="R41" s="206">
        <v>0.39</v>
      </c>
      <c r="S41" s="206">
        <v>0.24</v>
      </c>
      <c r="T41" s="206">
        <v>0</v>
      </c>
      <c r="U41" s="206">
        <v>10.07</v>
      </c>
      <c r="V41" s="206">
        <v>0.18</v>
      </c>
      <c r="W41" s="206">
        <v>0.32</v>
      </c>
      <c r="X41" s="206">
        <v>1.37</v>
      </c>
      <c r="Y41" s="206">
        <v>0</v>
      </c>
      <c r="Z41" s="206">
        <v>1.29</v>
      </c>
      <c r="AA41" s="206">
        <v>0.74</v>
      </c>
      <c r="AB41" s="206">
        <v>0</v>
      </c>
      <c r="AC41" s="206">
        <v>10.91</v>
      </c>
      <c r="AD41" s="206">
        <v>0</v>
      </c>
      <c r="AE41" s="206">
        <v>0</v>
      </c>
      <c r="AF41" s="206">
        <v>0</v>
      </c>
      <c r="AG41" s="206">
        <v>24.11</v>
      </c>
      <c r="AH41" s="206">
        <v>0</v>
      </c>
      <c r="AI41" s="206">
        <v>27.32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64.8</v>
      </c>
      <c r="AP41" s="206">
        <v>82.8</v>
      </c>
    </row>
    <row r="42" spans="1:42">
      <c r="A42" t="s">
        <v>84</v>
      </c>
      <c r="B42" s="206">
        <v>0</v>
      </c>
      <c r="C42" s="206">
        <v>0</v>
      </c>
      <c r="D42" s="206">
        <v>11.25</v>
      </c>
      <c r="E42" s="206">
        <v>0</v>
      </c>
      <c r="F42" s="206">
        <v>3.86</v>
      </c>
      <c r="G42" s="206">
        <v>5.59</v>
      </c>
      <c r="H42" s="206">
        <v>0</v>
      </c>
      <c r="I42" s="206">
        <v>22.84</v>
      </c>
      <c r="J42" s="206">
        <v>0.56000000000000005</v>
      </c>
      <c r="K42" s="206">
        <v>6.01</v>
      </c>
      <c r="L42" s="206">
        <v>1.59</v>
      </c>
      <c r="M42" s="206">
        <v>0</v>
      </c>
      <c r="N42" s="206">
        <v>1.08</v>
      </c>
      <c r="O42" s="206">
        <v>0.91</v>
      </c>
      <c r="P42" s="206">
        <v>0.48</v>
      </c>
      <c r="Q42" s="206">
        <v>0.2</v>
      </c>
      <c r="R42" s="206">
        <v>0.39</v>
      </c>
      <c r="S42" s="206">
        <v>0.24</v>
      </c>
      <c r="T42" s="206">
        <v>0</v>
      </c>
      <c r="U42" s="206">
        <v>10.07</v>
      </c>
      <c r="V42" s="206">
        <v>0.18</v>
      </c>
      <c r="W42" s="206">
        <v>0.32</v>
      </c>
      <c r="X42" s="206">
        <v>1.37</v>
      </c>
      <c r="Y42" s="206">
        <v>0</v>
      </c>
      <c r="Z42" s="206">
        <v>1.29</v>
      </c>
      <c r="AA42" s="206">
        <v>0.74</v>
      </c>
      <c r="AB42" s="206">
        <v>0</v>
      </c>
      <c r="AC42" s="206">
        <v>10.91</v>
      </c>
      <c r="AD42" s="206">
        <v>0</v>
      </c>
      <c r="AE42" s="206">
        <v>0</v>
      </c>
      <c r="AF42" s="206">
        <v>0</v>
      </c>
      <c r="AG42" s="206">
        <v>24.11</v>
      </c>
      <c r="AH42" s="206">
        <v>0</v>
      </c>
      <c r="AI42" s="206">
        <v>27.32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64.8</v>
      </c>
      <c r="AP42" s="206">
        <v>82.8</v>
      </c>
    </row>
    <row r="43" spans="1:42">
      <c r="A43" t="s">
        <v>85</v>
      </c>
      <c r="B43" s="206">
        <v>0</v>
      </c>
      <c r="C43" s="206">
        <v>0</v>
      </c>
      <c r="D43" s="206">
        <v>11.19</v>
      </c>
      <c r="E43" s="206">
        <v>0</v>
      </c>
      <c r="F43" s="206">
        <v>3.86</v>
      </c>
      <c r="G43" s="206">
        <v>5.59</v>
      </c>
      <c r="H43" s="206">
        <v>0</v>
      </c>
      <c r="I43" s="206">
        <v>22.84</v>
      </c>
      <c r="J43" s="206">
        <v>0.56000000000000005</v>
      </c>
      <c r="K43" s="206">
        <v>6.01</v>
      </c>
      <c r="L43" s="206">
        <v>1.59</v>
      </c>
      <c r="M43" s="206">
        <v>0</v>
      </c>
      <c r="N43" s="206">
        <v>1.08</v>
      </c>
      <c r="O43" s="206">
        <v>0.91</v>
      </c>
      <c r="P43" s="206">
        <v>0.48</v>
      </c>
      <c r="Q43" s="206">
        <v>0.2</v>
      </c>
      <c r="R43" s="206">
        <v>0.39</v>
      </c>
      <c r="S43" s="206">
        <v>0.24</v>
      </c>
      <c r="T43" s="206">
        <v>0</v>
      </c>
      <c r="U43" s="206">
        <v>10.07</v>
      </c>
      <c r="V43" s="206">
        <v>0.18</v>
      </c>
      <c r="W43" s="206">
        <v>0.32</v>
      </c>
      <c r="X43" s="206">
        <v>1.37</v>
      </c>
      <c r="Y43" s="206">
        <v>0</v>
      </c>
      <c r="Z43" s="206">
        <v>1.29</v>
      </c>
      <c r="AA43" s="206">
        <v>0.74</v>
      </c>
      <c r="AB43" s="206">
        <v>0</v>
      </c>
      <c r="AC43" s="206">
        <v>10.91</v>
      </c>
      <c r="AD43" s="206">
        <v>0</v>
      </c>
      <c r="AE43" s="206">
        <v>0</v>
      </c>
      <c r="AF43" s="206">
        <v>0</v>
      </c>
      <c r="AG43" s="206">
        <v>24.11</v>
      </c>
      <c r="AH43" s="206">
        <v>0</v>
      </c>
      <c r="AI43" s="206">
        <v>27.32</v>
      </c>
      <c r="AJ43" s="206">
        <v>0</v>
      </c>
      <c r="AK43" s="206">
        <v>2.6</v>
      </c>
      <c r="AL43" s="206">
        <v>0</v>
      </c>
      <c r="AM43" s="206">
        <v>0</v>
      </c>
      <c r="AN43" s="206">
        <v>0</v>
      </c>
      <c r="AO43" s="206">
        <v>64.8</v>
      </c>
      <c r="AP43" s="206">
        <v>82.8</v>
      </c>
    </row>
    <row r="44" spans="1:42">
      <c r="A44" t="s">
        <v>86</v>
      </c>
      <c r="B44" s="206">
        <v>0</v>
      </c>
      <c r="C44" s="206">
        <v>0</v>
      </c>
      <c r="D44" s="206">
        <v>11.19</v>
      </c>
      <c r="E44" s="206">
        <v>0</v>
      </c>
      <c r="F44" s="206">
        <v>3.86</v>
      </c>
      <c r="G44" s="206">
        <v>5.59</v>
      </c>
      <c r="H44" s="206">
        <v>0</v>
      </c>
      <c r="I44" s="206">
        <v>22.84</v>
      </c>
      <c r="J44" s="206">
        <v>0.56000000000000005</v>
      </c>
      <c r="K44" s="206">
        <v>6.01</v>
      </c>
      <c r="L44" s="206">
        <v>1.59</v>
      </c>
      <c r="M44" s="206">
        <v>0</v>
      </c>
      <c r="N44" s="206">
        <v>1.08</v>
      </c>
      <c r="O44" s="206">
        <v>0.91</v>
      </c>
      <c r="P44" s="206">
        <v>0.48</v>
      </c>
      <c r="Q44" s="206">
        <v>0.2</v>
      </c>
      <c r="R44" s="206">
        <v>0.39</v>
      </c>
      <c r="S44" s="206">
        <v>0.24</v>
      </c>
      <c r="T44" s="206">
        <v>0</v>
      </c>
      <c r="U44" s="206">
        <v>10.07</v>
      </c>
      <c r="V44" s="206">
        <v>0.18</v>
      </c>
      <c r="W44" s="206">
        <v>0.32</v>
      </c>
      <c r="X44" s="206">
        <v>1.37</v>
      </c>
      <c r="Y44" s="206">
        <v>0</v>
      </c>
      <c r="Z44" s="206">
        <v>1.29</v>
      </c>
      <c r="AA44" s="206">
        <v>0.74</v>
      </c>
      <c r="AB44" s="206">
        <v>0</v>
      </c>
      <c r="AC44" s="206">
        <v>10.91</v>
      </c>
      <c r="AD44" s="206">
        <v>0</v>
      </c>
      <c r="AE44" s="206">
        <v>0</v>
      </c>
      <c r="AF44" s="206">
        <v>0</v>
      </c>
      <c r="AG44" s="206">
        <v>24.11</v>
      </c>
      <c r="AH44" s="206">
        <v>0</v>
      </c>
      <c r="AI44" s="206">
        <v>27.32</v>
      </c>
      <c r="AJ44" s="206">
        <v>0</v>
      </c>
      <c r="AK44" s="206">
        <v>2.6</v>
      </c>
      <c r="AL44" s="206">
        <v>0</v>
      </c>
      <c r="AM44" s="206">
        <v>0</v>
      </c>
      <c r="AN44" s="206">
        <v>0</v>
      </c>
      <c r="AO44" s="206">
        <v>64.8</v>
      </c>
      <c r="AP44" s="206">
        <v>82.8</v>
      </c>
    </row>
    <row r="45" spans="1:42">
      <c r="A45" t="s">
        <v>87</v>
      </c>
      <c r="B45" s="206">
        <v>0</v>
      </c>
      <c r="C45" s="206">
        <v>0</v>
      </c>
      <c r="D45" s="206">
        <v>11.19</v>
      </c>
      <c r="E45" s="206">
        <v>0</v>
      </c>
      <c r="F45" s="206">
        <v>3.86</v>
      </c>
      <c r="G45" s="206">
        <v>5.59</v>
      </c>
      <c r="H45" s="206">
        <v>0</v>
      </c>
      <c r="I45" s="206">
        <v>22.84</v>
      </c>
      <c r="J45" s="206">
        <v>0.56000000000000005</v>
      </c>
      <c r="K45" s="206">
        <v>6.01</v>
      </c>
      <c r="L45" s="206">
        <v>1.59</v>
      </c>
      <c r="M45" s="206">
        <v>0</v>
      </c>
      <c r="N45" s="206">
        <v>1.08</v>
      </c>
      <c r="O45" s="206">
        <v>0.91</v>
      </c>
      <c r="P45" s="206">
        <v>0.48</v>
      </c>
      <c r="Q45" s="206">
        <v>0.2</v>
      </c>
      <c r="R45" s="206">
        <v>0.39</v>
      </c>
      <c r="S45" s="206">
        <v>0.24</v>
      </c>
      <c r="T45" s="206">
        <v>0</v>
      </c>
      <c r="U45" s="206">
        <v>10.07</v>
      </c>
      <c r="V45" s="206">
        <v>0.18</v>
      </c>
      <c r="W45" s="206">
        <v>0.32</v>
      </c>
      <c r="X45" s="206">
        <v>1.37</v>
      </c>
      <c r="Y45" s="206">
        <v>0</v>
      </c>
      <c r="Z45" s="206">
        <v>1.29</v>
      </c>
      <c r="AA45" s="206">
        <v>0.74</v>
      </c>
      <c r="AB45" s="206">
        <v>0</v>
      </c>
      <c r="AC45" s="206">
        <v>10.91</v>
      </c>
      <c r="AD45" s="206">
        <v>0</v>
      </c>
      <c r="AE45" s="206">
        <v>0</v>
      </c>
      <c r="AF45" s="206">
        <v>0</v>
      </c>
      <c r="AG45" s="206">
        <v>24.11</v>
      </c>
      <c r="AH45" s="206">
        <v>0</v>
      </c>
      <c r="AI45" s="206">
        <v>27.32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64.8</v>
      </c>
      <c r="AP45" s="206">
        <v>82.8</v>
      </c>
    </row>
    <row r="46" spans="1:42">
      <c r="A46" t="s">
        <v>88</v>
      </c>
      <c r="B46" s="206">
        <v>0</v>
      </c>
      <c r="C46" s="206">
        <v>0</v>
      </c>
      <c r="D46" s="206">
        <v>11.19</v>
      </c>
      <c r="E46" s="206">
        <v>0</v>
      </c>
      <c r="F46" s="206">
        <v>3.86</v>
      </c>
      <c r="G46" s="206">
        <v>5.59</v>
      </c>
      <c r="H46" s="206">
        <v>0</v>
      </c>
      <c r="I46" s="206">
        <v>22.84</v>
      </c>
      <c r="J46" s="206">
        <v>0.56000000000000005</v>
      </c>
      <c r="K46" s="206">
        <v>6.01</v>
      </c>
      <c r="L46" s="206">
        <v>1.59</v>
      </c>
      <c r="M46" s="206">
        <v>0</v>
      </c>
      <c r="N46" s="206">
        <v>1.08</v>
      </c>
      <c r="O46" s="206">
        <v>0.91</v>
      </c>
      <c r="P46" s="206">
        <v>0.48</v>
      </c>
      <c r="Q46" s="206">
        <v>0.2</v>
      </c>
      <c r="R46" s="206">
        <v>0.39</v>
      </c>
      <c r="S46" s="206">
        <v>0.24</v>
      </c>
      <c r="T46" s="206">
        <v>0</v>
      </c>
      <c r="U46" s="206">
        <v>10.07</v>
      </c>
      <c r="V46" s="206">
        <v>0.18</v>
      </c>
      <c r="W46" s="206">
        <v>0.32</v>
      </c>
      <c r="X46" s="206">
        <v>1.37</v>
      </c>
      <c r="Y46" s="206">
        <v>0</v>
      </c>
      <c r="Z46" s="206">
        <v>1.29</v>
      </c>
      <c r="AA46" s="206">
        <v>0.74</v>
      </c>
      <c r="AB46" s="206">
        <v>0</v>
      </c>
      <c r="AC46" s="206">
        <v>10.91</v>
      </c>
      <c r="AD46" s="206">
        <v>0</v>
      </c>
      <c r="AE46" s="206">
        <v>0</v>
      </c>
      <c r="AF46" s="206">
        <v>0</v>
      </c>
      <c r="AG46" s="206">
        <v>24.11</v>
      </c>
      <c r="AH46" s="206">
        <v>0</v>
      </c>
      <c r="AI46" s="206">
        <v>27.32</v>
      </c>
      <c r="AJ46" s="206">
        <v>0</v>
      </c>
      <c r="AK46" s="206">
        <v>2.6</v>
      </c>
      <c r="AL46" s="206">
        <v>0</v>
      </c>
      <c r="AM46" s="206">
        <v>0</v>
      </c>
      <c r="AN46" s="206">
        <v>0</v>
      </c>
      <c r="AO46" s="206">
        <v>64.8</v>
      </c>
      <c r="AP46" s="206">
        <v>82.8</v>
      </c>
    </row>
    <row r="47" spans="1:42">
      <c r="A47" t="s">
        <v>89</v>
      </c>
      <c r="B47" s="206">
        <v>0</v>
      </c>
      <c r="C47" s="206">
        <v>0</v>
      </c>
      <c r="D47" s="206">
        <v>11.19</v>
      </c>
      <c r="E47" s="206">
        <v>0</v>
      </c>
      <c r="F47" s="206">
        <v>3.86</v>
      </c>
      <c r="G47" s="206">
        <v>5.59</v>
      </c>
      <c r="H47" s="206">
        <v>0</v>
      </c>
      <c r="I47" s="206">
        <v>22.84</v>
      </c>
      <c r="J47" s="206">
        <v>0.56000000000000005</v>
      </c>
      <c r="K47" s="206">
        <v>6.01</v>
      </c>
      <c r="L47" s="206">
        <v>1.59</v>
      </c>
      <c r="M47" s="206">
        <v>0</v>
      </c>
      <c r="N47" s="206">
        <v>1.08</v>
      </c>
      <c r="O47" s="206">
        <v>0.91</v>
      </c>
      <c r="P47" s="206">
        <v>1.31</v>
      </c>
      <c r="Q47" s="206">
        <v>0.2</v>
      </c>
      <c r="R47" s="206">
        <v>0.39</v>
      </c>
      <c r="S47" s="206">
        <v>0.24</v>
      </c>
      <c r="T47" s="206">
        <v>0</v>
      </c>
      <c r="U47" s="206">
        <v>10.07</v>
      </c>
      <c r="V47" s="206">
        <v>0.18</v>
      </c>
      <c r="W47" s="206">
        <v>0.32</v>
      </c>
      <c r="X47" s="206">
        <v>1.37</v>
      </c>
      <c r="Y47" s="206">
        <v>0</v>
      </c>
      <c r="Z47" s="206">
        <v>1.29</v>
      </c>
      <c r="AA47" s="206">
        <v>0.74</v>
      </c>
      <c r="AB47" s="206">
        <v>0</v>
      </c>
      <c r="AC47" s="206">
        <v>10.91</v>
      </c>
      <c r="AD47" s="206">
        <v>0</v>
      </c>
      <c r="AE47" s="206">
        <v>0</v>
      </c>
      <c r="AF47" s="206">
        <v>0</v>
      </c>
      <c r="AG47" s="206">
        <v>24.11</v>
      </c>
      <c r="AH47" s="206">
        <v>0</v>
      </c>
      <c r="AI47" s="206">
        <v>27.32</v>
      </c>
      <c r="AJ47" s="206">
        <v>0</v>
      </c>
      <c r="AK47" s="206">
        <v>2.6</v>
      </c>
      <c r="AL47" s="206">
        <v>0</v>
      </c>
      <c r="AM47" s="206">
        <v>0</v>
      </c>
      <c r="AN47" s="206">
        <v>0</v>
      </c>
      <c r="AO47" s="206">
        <v>64.8</v>
      </c>
      <c r="AP47" s="206">
        <v>82.8</v>
      </c>
    </row>
    <row r="48" spans="1:42">
      <c r="A48" t="s">
        <v>90</v>
      </c>
      <c r="B48" s="206">
        <v>0</v>
      </c>
      <c r="C48" s="206">
        <v>0</v>
      </c>
      <c r="D48" s="206">
        <v>11.19</v>
      </c>
      <c r="E48" s="206">
        <v>0</v>
      </c>
      <c r="F48" s="206">
        <v>3.86</v>
      </c>
      <c r="G48" s="206">
        <v>5.59</v>
      </c>
      <c r="H48" s="206">
        <v>0</v>
      </c>
      <c r="I48" s="206">
        <v>22.84</v>
      </c>
      <c r="J48" s="206">
        <v>0.56000000000000005</v>
      </c>
      <c r="K48" s="206">
        <v>6.01</v>
      </c>
      <c r="L48" s="206">
        <v>1.59</v>
      </c>
      <c r="M48" s="206">
        <v>0</v>
      </c>
      <c r="N48" s="206">
        <v>1.08</v>
      </c>
      <c r="O48" s="206">
        <v>0.91</v>
      </c>
      <c r="P48" s="206">
        <v>1.31</v>
      </c>
      <c r="Q48" s="206">
        <v>0.2</v>
      </c>
      <c r="R48" s="206">
        <v>0.39</v>
      </c>
      <c r="S48" s="206">
        <v>0.24</v>
      </c>
      <c r="T48" s="206">
        <v>0</v>
      </c>
      <c r="U48" s="206">
        <v>10.07</v>
      </c>
      <c r="V48" s="206">
        <v>0.18</v>
      </c>
      <c r="W48" s="206">
        <v>0.32</v>
      </c>
      <c r="X48" s="206">
        <v>1.37</v>
      </c>
      <c r="Y48" s="206">
        <v>0</v>
      </c>
      <c r="Z48" s="206">
        <v>1.29</v>
      </c>
      <c r="AA48" s="206">
        <v>0.74</v>
      </c>
      <c r="AB48" s="206">
        <v>0</v>
      </c>
      <c r="AC48" s="206">
        <v>10.91</v>
      </c>
      <c r="AD48" s="206">
        <v>0</v>
      </c>
      <c r="AE48" s="206">
        <v>0</v>
      </c>
      <c r="AF48" s="206">
        <v>0</v>
      </c>
      <c r="AG48" s="206">
        <v>24.11</v>
      </c>
      <c r="AH48" s="206">
        <v>0</v>
      </c>
      <c r="AI48" s="206">
        <v>27.32</v>
      </c>
      <c r="AJ48" s="206">
        <v>0</v>
      </c>
      <c r="AK48" s="206">
        <v>2.6</v>
      </c>
      <c r="AL48" s="206">
        <v>0</v>
      </c>
      <c r="AM48" s="206">
        <v>0</v>
      </c>
      <c r="AN48" s="206">
        <v>0</v>
      </c>
      <c r="AO48" s="206">
        <v>64.8</v>
      </c>
      <c r="AP48" s="206">
        <v>82.8</v>
      </c>
    </row>
    <row r="49" spans="1:42">
      <c r="A49" t="s">
        <v>91</v>
      </c>
      <c r="B49" s="206">
        <v>0</v>
      </c>
      <c r="C49" s="206">
        <v>0</v>
      </c>
      <c r="D49" s="206">
        <v>11.19</v>
      </c>
      <c r="E49" s="206">
        <v>0</v>
      </c>
      <c r="F49" s="206">
        <v>3.86</v>
      </c>
      <c r="G49" s="206">
        <v>5.59</v>
      </c>
      <c r="H49" s="206">
        <v>0</v>
      </c>
      <c r="I49" s="206">
        <v>22.84</v>
      </c>
      <c r="J49" s="206">
        <v>0.56000000000000005</v>
      </c>
      <c r="K49" s="206">
        <v>6.01</v>
      </c>
      <c r="L49" s="206">
        <v>1.59</v>
      </c>
      <c r="M49" s="206">
        <v>0</v>
      </c>
      <c r="N49" s="206">
        <v>1.08</v>
      </c>
      <c r="O49" s="206">
        <v>0.91</v>
      </c>
      <c r="P49" s="206">
        <v>1.31</v>
      </c>
      <c r="Q49" s="206">
        <v>0.1</v>
      </c>
      <c r="R49" s="206">
        <v>0.39</v>
      </c>
      <c r="S49" s="206">
        <v>0.24</v>
      </c>
      <c r="T49" s="206">
        <v>0</v>
      </c>
      <c r="U49" s="206">
        <v>10.07</v>
      </c>
      <c r="V49" s="206">
        <v>0.25</v>
      </c>
      <c r="W49" s="206">
        <v>0.32</v>
      </c>
      <c r="X49" s="206">
        <v>1.37</v>
      </c>
      <c r="Y49" s="206">
        <v>0</v>
      </c>
      <c r="Z49" s="206">
        <v>1.29</v>
      </c>
      <c r="AA49" s="206">
        <v>0.74</v>
      </c>
      <c r="AB49" s="206">
        <v>0</v>
      </c>
      <c r="AC49" s="206">
        <v>10.91</v>
      </c>
      <c r="AD49" s="206">
        <v>0</v>
      </c>
      <c r="AE49" s="206">
        <v>0</v>
      </c>
      <c r="AF49" s="206">
        <v>0</v>
      </c>
      <c r="AG49" s="206">
        <v>24.11</v>
      </c>
      <c r="AH49" s="206">
        <v>0</v>
      </c>
      <c r="AI49" s="206">
        <v>27.32</v>
      </c>
      <c r="AJ49" s="206">
        <v>0</v>
      </c>
      <c r="AK49" s="206">
        <v>2.6</v>
      </c>
      <c r="AL49" s="206">
        <v>0</v>
      </c>
      <c r="AM49" s="206">
        <v>0</v>
      </c>
      <c r="AN49" s="206">
        <v>0</v>
      </c>
      <c r="AO49" s="206">
        <v>64.8</v>
      </c>
      <c r="AP49" s="206">
        <v>82.8</v>
      </c>
    </row>
    <row r="50" spans="1:42">
      <c r="A50" t="s">
        <v>92</v>
      </c>
      <c r="B50" s="206">
        <v>0</v>
      </c>
      <c r="C50" s="206">
        <v>0</v>
      </c>
      <c r="D50" s="206">
        <v>11.19</v>
      </c>
      <c r="E50" s="206">
        <v>0</v>
      </c>
      <c r="F50" s="206">
        <v>3.86</v>
      </c>
      <c r="G50" s="206">
        <v>5.59</v>
      </c>
      <c r="H50" s="206">
        <v>0</v>
      </c>
      <c r="I50" s="206">
        <v>22.84</v>
      </c>
      <c r="J50" s="206">
        <v>0.56000000000000005</v>
      </c>
      <c r="K50" s="206">
        <v>6.01</v>
      </c>
      <c r="L50" s="206">
        <v>1.59</v>
      </c>
      <c r="M50" s="206">
        <v>0</v>
      </c>
      <c r="N50" s="206">
        <v>1.08</v>
      </c>
      <c r="O50" s="206">
        <v>0.91</v>
      </c>
      <c r="P50" s="206">
        <v>1.31</v>
      </c>
      <c r="Q50" s="206">
        <v>0.1</v>
      </c>
      <c r="R50" s="206">
        <v>0.39</v>
      </c>
      <c r="S50" s="206">
        <v>0.24</v>
      </c>
      <c r="T50" s="206">
        <v>0</v>
      </c>
      <c r="U50" s="206">
        <v>10.07</v>
      </c>
      <c r="V50" s="206">
        <v>0.25</v>
      </c>
      <c r="W50" s="206">
        <v>0.32</v>
      </c>
      <c r="X50" s="206">
        <v>1.37</v>
      </c>
      <c r="Y50" s="206">
        <v>0</v>
      </c>
      <c r="Z50" s="206">
        <v>1.29</v>
      </c>
      <c r="AA50" s="206">
        <v>0.74</v>
      </c>
      <c r="AB50" s="206">
        <v>0</v>
      </c>
      <c r="AC50" s="206">
        <v>10.91</v>
      </c>
      <c r="AD50" s="206">
        <v>0</v>
      </c>
      <c r="AE50" s="206">
        <v>0</v>
      </c>
      <c r="AF50" s="206">
        <v>0</v>
      </c>
      <c r="AG50" s="206">
        <v>24.11</v>
      </c>
      <c r="AH50" s="206">
        <v>0</v>
      </c>
      <c r="AI50" s="206">
        <v>27.32</v>
      </c>
      <c r="AJ50" s="206">
        <v>0</v>
      </c>
      <c r="AK50" s="206">
        <v>2.6</v>
      </c>
      <c r="AL50" s="206">
        <v>0</v>
      </c>
      <c r="AM50" s="206">
        <v>0</v>
      </c>
      <c r="AN50" s="206">
        <v>0</v>
      </c>
      <c r="AO50" s="206">
        <v>64.8</v>
      </c>
      <c r="AP50" s="206">
        <v>82.8</v>
      </c>
    </row>
    <row r="51" spans="1:42">
      <c r="A51" t="s">
        <v>93</v>
      </c>
      <c r="B51" s="206">
        <v>0</v>
      </c>
      <c r="C51" s="206">
        <v>0</v>
      </c>
      <c r="D51" s="206">
        <v>11.19</v>
      </c>
      <c r="E51" s="206">
        <v>0</v>
      </c>
      <c r="F51" s="206">
        <v>3.86</v>
      </c>
      <c r="G51" s="206">
        <v>5.59</v>
      </c>
      <c r="H51" s="206">
        <v>0</v>
      </c>
      <c r="I51" s="206">
        <v>22.84</v>
      </c>
      <c r="J51" s="206">
        <v>0.56000000000000005</v>
      </c>
      <c r="K51" s="206">
        <v>5.57</v>
      </c>
      <c r="L51" s="206">
        <v>1.59</v>
      </c>
      <c r="M51" s="206">
        <v>0</v>
      </c>
      <c r="N51" s="206">
        <v>1.08</v>
      </c>
      <c r="O51" s="206">
        <v>0.91</v>
      </c>
      <c r="P51" s="206">
        <v>1.31</v>
      </c>
      <c r="Q51" s="206">
        <v>0.19</v>
      </c>
      <c r="R51" s="206">
        <v>0.39</v>
      </c>
      <c r="S51" s="206">
        <v>0.24</v>
      </c>
      <c r="T51" s="206">
        <v>0</v>
      </c>
      <c r="U51" s="206">
        <v>10.07</v>
      </c>
      <c r="V51" s="206">
        <v>0.25</v>
      </c>
      <c r="W51" s="206">
        <v>0.32</v>
      </c>
      <c r="X51" s="206">
        <v>1.37</v>
      </c>
      <c r="Y51" s="206">
        <v>0</v>
      </c>
      <c r="Z51" s="206">
        <v>1.29</v>
      </c>
      <c r="AA51" s="206">
        <v>0.74</v>
      </c>
      <c r="AB51" s="206">
        <v>0</v>
      </c>
      <c r="AC51" s="206">
        <v>10.91</v>
      </c>
      <c r="AD51" s="206">
        <v>0</v>
      </c>
      <c r="AE51" s="206">
        <v>0</v>
      </c>
      <c r="AF51" s="206">
        <v>0</v>
      </c>
      <c r="AG51" s="206">
        <v>24.11</v>
      </c>
      <c r="AH51" s="206">
        <v>0</v>
      </c>
      <c r="AI51" s="206">
        <v>27.32</v>
      </c>
      <c r="AJ51" s="206">
        <v>0</v>
      </c>
      <c r="AK51" s="206">
        <v>2.6</v>
      </c>
      <c r="AL51" s="206">
        <v>0</v>
      </c>
      <c r="AM51" s="206">
        <v>0</v>
      </c>
      <c r="AN51" s="206">
        <v>0</v>
      </c>
      <c r="AO51" s="206">
        <v>64.8</v>
      </c>
      <c r="AP51" s="206">
        <v>82.8</v>
      </c>
    </row>
    <row r="52" spans="1:42">
      <c r="A52" t="s">
        <v>94</v>
      </c>
      <c r="B52" s="206">
        <v>0</v>
      </c>
      <c r="C52" s="206">
        <v>0</v>
      </c>
      <c r="D52" s="206">
        <v>11.14</v>
      </c>
      <c r="E52" s="206">
        <v>0</v>
      </c>
      <c r="F52" s="206">
        <v>3.86</v>
      </c>
      <c r="G52" s="206">
        <v>5.59</v>
      </c>
      <c r="H52" s="206">
        <v>0</v>
      </c>
      <c r="I52" s="206">
        <v>22.84</v>
      </c>
      <c r="J52" s="206">
        <v>0.56000000000000005</v>
      </c>
      <c r="K52" s="206">
        <v>6.01</v>
      </c>
      <c r="L52" s="206">
        <v>1.59</v>
      </c>
      <c r="M52" s="206">
        <v>0</v>
      </c>
      <c r="N52" s="206">
        <v>1.08</v>
      </c>
      <c r="O52" s="206">
        <v>0.91</v>
      </c>
      <c r="P52" s="206">
        <v>1.31</v>
      </c>
      <c r="Q52" s="206">
        <v>0.19</v>
      </c>
      <c r="R52" s="206">
        <v>0.39</v>
      </c>
      <c r="S52" s="206">
        <v>0.24</v>
      </c>
      <c r="T52" s="206">
        <v>0</v>
      </c>
      <c r="U52" s="206">
        <v>10.07</v>
      </c>
      <c r="V52" s="206">
        <v>0.25</v>
      </c>
      <c r="W52" s="206">
        <v>0.32</v>
      </c>
      <c r="X52" s="206">
        <v>1.37</v>
      </c>
      <c r="Y52" s="206">
        <v>0</v>
      </c>
      <c r="Z52" s="206">
        <v>1.29</v>
      </c>
      <c r="AA52" s="206">
        <v>0.74</v>
      </c>
      <c r="AB52" s="206">
        <v>0</v>
      </c>
      <c r="AC52" s="206">
        <v>10.91</v>
      </c>
      <c r="AD52" s="206">
        <v>0</v>
      </c>
      <c r="AE52" s="206">
        <v>0</v>
      </c>
      <c r="AF52" s="206">
        <v>0</v>
      </c>
      <c r="AG52" s="206">
        <v>24.11</v>
      </c>
      <c r="AH52" s="206">
        <v>0</v>
      </c>
      <c r="AI52" s="206">
        <v>27.32</v>
      </c>
      <c r="AJ52" s="206">
        <v>0</v>
      </c>
      <c r="AK52" s="206">
        <v>2.6</v>
      </c>
      <c r="AL52" s="206">
        <v>0</v>
      </c>
      <c r="AM52" s="206">
        <v>0</v>
      </c>
      <c r="AN52" s="206">
        <v>0</v>
      </c>
      <c r="AO52" s="206">
        <v>64.8</v>
      </c>
      <c r="AP52" s="206">
        <v>82.8</v>
      </c>
    </row>
    <row r="53" spans="1:42">
      <c r="A53" t="s">
        <v>95</v>
      </c>
      <c r="B53" s="206">
        <v>0</v>
      </c>
      <c r="C53" s="206">
        <v>0</v>
      </c>
      <c r="D53" s="206">
        <v>11.14</v>
      </c>
      <c r="E53" s="206">
        <v>0</v>
      </c>
      <c r="F53" s="206">
        <v>3.86</v>
      </c>
      <c r="G53" s="206">
        <v>5.59</v>
      </c>
      <c r="H53" s="206">
        <v>0</v>
      </c>
      <c r="I53" s="206">
        <v>22.56</v>
      </c>
      <c r="J53" s="206">
        <v>0.56000000000000005</v>
      </c>
      <c r="K53" s="206">
        <v>6.01</v>
      </c>
      <c r="L53" s="206">
        <v>1.59</v>
      </c>
      <c r="M53" s="206">
        <v>0</v>
      </c>
      <c r="N53" s="206">
        <v>1.08</v>
      </c>
      <c r="O53" s="206">
        <v>0.91</v>
      </c>
      <c r="P53" s="206">
        <v>1.31</v>
      </c>
      <c r="Q53" s="206">
        <v>0.19</v>
      </c>
      <c r="R53" s="206">
        <v>0.39</v>
      </c>
      <c r="S53" s="206">
        <v>0.24</v>
      </c>
      <c r="T53" s="206">
        <v>0</v>
      </c>
      <c r="U53" s="206">
        <v>10.07</v>
      </c>
      <c r="V53" s="206">
        <v>0.46</v>
      </c>
      <c r="W53" s="206">
        <v>0.32</v>
      </c>
      <c r="X53" s="206">
        <v>1.37</v>
      </c>
      <c r="Y53" s="206">
        <v>0</v>
      </c>
      <c r="Z53" s="206">
        <v>1.29</v>
      </c>
      <c r="AA53" s="206">
        <v>0.74</v>
      </c>
      <c r="AB53" s="206">
        <v>0</v>
      </c>
      <c r="AC53" s="206">
        <v>10.91</v>
      </c>
      <c r="AD53" s="206">
        <v>0</v>
      </c>
      <c r="AE53" s="206">
        <v>0</v>
      </c>
      <c r="AF53" s="206">
        <v>0</v>
      </c>
      <c r="AG53" s="206">
        <v>24.11</v>
      </c>
      <c r="AH53" s="206">
        <v>0</v>
      </c>
      <c r="AI53" s="206">
        <v>27.32</v>
      </c>
      <c r="AJ53" s="206">
        <v>0</v>
      </c>
      <c r="AK53" s="206">
        <v>2.6</v>
      </c>
      <c r="AL53" s="206">
        <v>0</v>
      </c>
      <c r="AM53" s="206">
        <v>0</v>
      </c>
      <c r="AN53" s="206">
        <v>0</v>
      </c>
      <c r="AO53" s="206">
        <v>64.8</v>
      </c>
      <c r="AP53" s="206">
        <v>82.8</v>
      </c>
    </row>
    <row r="54" spans="1:42">
      <c r="A54" t="s">
        <v>96</v>
      </c>
      <c r="B54" s="206">
        <v>0</v>
      </c>
      <c r="C54" s="206">
        <v>0</v>
      </c>
      <c r="D54" s="206">
        <v>11.14</v>
      </c>
      <c r="E54" s="206">
        <v>0</v>
      </c>
      <c r="F54" s="206">
        <v>3.86</v>
      </c>
      <c r="G54" s="206">
        <v>5.59</v>
      </c>
      <c r="H54" s="206">
        <v>0</v>
      </c>
      <c r="I54" s="206">
        <v>22.56</v>
      </c>
      <c r="J54" s="206">
        <v>0.56000000000000005</v>
      </c>
      <c r="K54" s="206">
        <v>6.01</v>
      </c>
      <c r="L54" s="206">
        <v>1.59</v>
      </c>
      <c r="M54" s="206">
        <v>0</v>
      </c>
      <c r="N54" s="206">
        <v>1.08</v>
      </c>
      <c r="O54" s="206">
        <v>0.91</v>
      </c>
      <c r="P54" s="206">
        <v>1.31</v>
      </c>
      <c r="Q54" s="206">
        <v>0.19</v>
      </c>
      <c r="R54" s="206">
        <v>0.39</v>
      </c>
      <c r="S54" s="206">
        <v>0.24</v>
      </c>
      <c r="T54" s="206">
        <v>0</v>
      </c>
      <c r="U54" s="206">
        <v>10.07</v>
      </c>
      <c r="V54" s="206">
        <v>0.46</v>
      </c>
      <c r="W54" s="206">
        <v>0.32</v>
      </c>
      <c r="X54" s="206">
        <v>1.37</v>
      </c>
      <c r="Y54" s="206">
        <v>0</v>
      </c>
      <c r="Z54" s="206">
        <v>1.29</v>
      </c>
      <c r="AA54" s="206">
        <v>0.74</v>
      </c>
      <c r="AB54" s="206">
        <v>0</v>
      </c>
      <c r="AC54" s="206">
        <v>10.91</v>
      </c>
      <c r="AD54" s="206">
        <v>0</v>
      </c>
      <c r="AE54" s="206">
        <v>0</v>
      </c>
      <c r="AF54" s="206">
        <v>0</v>
      </c>
      <c r="AG54" s="206">
        <v>24.11</v>
      </c>
      <c r="AH54" s="206">
        <v>0</v>
      </c>
      <c r="AI54" s="206">
        <v>27.32</v>
      </c>
      <c r="AJ54" s="206">
        <v>0</v>
      </c>
      <c r="AK54" s="206">
        <v>2.6</v>
      </c>
      <c r="AL54" s="206">
        <v>0</v>
      </c>
      <c r="AM54" s="206">
        <v>0</v>
      </c>
      <c r="AN54" s="206">
        <v>0</v>
      </c>
      <c r="AO54" s="206">
        <v>64.8</v>
      </c>
      <c r="AP54" s="206">
        <v>82.8</v>
      </c>
    </row>
    <row r="55" spans="1:42">
      <c r="A55" t="s">
        <v>97</v>
      </c>
      <c r="B55" s="206">
        <v>0</v>
      </c>
      <c r="C55" s="206">
        <v>0</v>
      </c>
      <c r="D55" s="206">
        <v>11.14</v>
      </c>
      <c r="E55" s="206">
        <v>0</v>
      </c>
      <c r="F55" s="206">
        <v>3.86</v>
      </c>
      <c r="G55" s="206">
        <v>5.59</v>
      </c>
      <c r="H55" s="206">
        <v>0</v>
      </c>
      <c r="I55" s="206">
        <v>22.56</v>
      </c>
      <c r="J55" s="206">
        <v>0.56000000000000005</v>
      </c>
      <c r="K55" s="206">
        <v>62.71</v>
      </c>
      <c r="L55" s="206">
        <v>1.59</v>
      </c>
      <c r="M55" s="206">
        <v>0</v>
      </c>
      <c r="N55" s="206">
        <v>1.08</v>
      </c>
      <c r="O55" s="206">
        <v>0.91</v>
      </c>
      <c r="P55" s="206">
        <v>1.31</v>
      </c>
      <c r="Q55" s="206">
        <v>0.19</v>
      </c>
      <c r="R55" s="206">
        <v>0.39</v>
      </c>
      <c r="S55" s="206">
        <v>0.24</v>
      </c>
      <c r="T55" s="206">
        <v>0</v>
      </c>
      <c r="U55" s="206">
        <v>10.07</v>
      </c>
      <c r="V55" s="206">
        <v>0.46</v>
      </c>
      <c r="W55" s="206">
        <v>0.32</v>
      </c>
      <c r="X55" s="206">
        <v>1.37</v>
      </c>
      <c r="Y55" s="206">
        <v>0</v>
      </c>
      <c r="Z55" s="206">
        <v>1.29</v>
      </c>
      <c r="AA55" s="206">
        <v>0.74</v>
      </c>
      <c r="AB55" s="206">
        <v>0</v>
      </c>
      <c r="AC55" s="206">
        <v>10.91</v>
      </c>
      <c r="AD55" s="206">
        <v>0</v>
      </c>
      <c r="AE55" s="206">
        <v>0</v>
      </c>
      <c r="AF55" s="206">
        <v>0</v>
      </c>
      <c r="AG55" s="206">
        <v>24.11</v>
      </c>
      <c r="AH55" s="206">
        <v>0</v>
      </c>
      <c r="AI55" s="206">
        <v>27.32</v>
      </c>
      <c r="AJ55" s="206">
        <v>0</v>
      </c>
      <c r="AK55" s="206">
        <v>11.51</v>
      </c>
      <c r="AL55" s="206">
        <v>0</v>
      </c>
      <c r="AM55" s="206">
        <v>0</v>
      </c>
      <c r="AN55" s="206">
        <v>0</v>
      </c>
      <c r="AO55" s="206">
        <v>64.8</v>
      </c>
      <c r="AP55" s="206">
        <v>82.8</v>
      </c>
    </row>
    <row r="56" spans="1:42">
      <c r="A56" t="s">
        <v>98</v>
      </c>
      <c r="B56" s="206">
        <v>0</v>
      </c>
      <c r="C56" s="206">
        <v>0</v>
      </c>
      <c r="D56" s="206">
        <v>11.14</v>
      </c>
      <c r="E56" s="206">
        <v>0</v>
      </c>
      <c r="F56" s="206">
        <v>3.86</v>
      </c>
      <c r="G56" s="206">
        <v>5.59</v>
      </c>
      <c r="H56" s="206">
        <v>0</v>
      </c>
      <c r="I56" s="206">
        <v>22.56</v>
      </c>
      <c r="J56" s="206">
        <v>0.56000000000000005</v>
      </c>
      <c r="K56" s="206">
        <v>69.48</v>
      </c>
      <c r="L56" s="206">
        <v>1.59</v>
      </c>
      <c r="M56" s="206">
        <v>0</v>
      </c>
      <c r="N56" s="206">
        <v>1.08</v>
      </c>
      <c r="O56" s="206">
        <v>0.91</v>
      </c>
      <c r="P56" s="206">
        <v>1.31</v>
      </c>
      <c r="Q56" s="206">
        <v>0.19</v>
      </c>
      <c r="R56" s="206">
        <v>0.39</v>
      </c>
      <c r="S56" s="206">
        <v>0.24</v>
      </c>
      <c r="T56" s="206">
        <v>0</v>
      </c>
      <c r="U56" s="206">
        <v>10.07</v>
      </c>
      <c r="V56" s="206">
        <v>0.46</v>
      </c>
      <c r="W56" s="206">
        <v>0.32</v>
      </c>
      <c r="X56" s="206">
        <v>1.37</v>
      </c>
      <c r="Y56" s="206">
        <v>0</v>
      </c>
      <c r="Z56" s="206">
        <v>1.29</v>
      </c>
      <c r="AA56" s="206">
        <v>0.74</v>
      </c>
      <c r="AB56" s="206">
        <v>0</v>
      </c>
      <c r="AC56" s="206">
        <v>10.91</v>
      </c>
      <c r="AD56" s="206">
        <v>0</v>
      </c>
      <c r="AE56" s="206">
        <v>0</v>
      </c>
      <c r="AF56" s="206">
        <v>0</v>
      </c>
      <c r="AG56" s="206">
        <v>24.11</v>
      </c>
      <c r="AH56" s="206">
        <v>0</v>
      </c>
      <c r="AI56" s="206">
        <v>27.32</v>
      </c>
      <c r="AJ56" s="206">
        <v>0</v>
      </c>
      <c r="AK56" s="206">
        <v>11.51</v>
      </c>
      <c r="AL56" s="206">
        <v>0</v>
      </c>
      <c r="AM56" s="206">
        <v>0</v>
      </c>
      <c r="AN56" s="206">
        <v>0</v>
      </c>
      <c r="AO56" s="206">
        <v>64.8</v>
      </c>
      <c r="AP56" s="206">
        <v>82.8</v>
      </c>
    </row>
    <row r="57" spans="1:42">
      <c r="A57" t="s">
        <v>99</v>
      </c>
      <c r="B57" s="206">
        <v>0</v>
      </c>
      <c r="C57" s="206">
        <v>0</v>
      </c>
      <c r="D57" s="206">
        <v>11.14</v>
      </c>
      <c r="E57" s="206">
        <v>0</v>
      </c>
      <c r="F57" s="206">
        <v>3.86</v>
      </c>
      <c r="G57" s="206">
        <v>5.59</v>
      </c>
      <c r="H57" s="206">
        <v>0</v>
      </c>
      <c r="I57" s="206">
        <v>22.56</v>
      </c>
      <c r="J57" s="206">
        <v>0.56000000000000005</v>
      </c>
      <c r="K57" s="206">
        <v>44.43</v>
      </c>
      <c r="L57" s="206">
        <v>1.59</v>
      </c>
      <c r="M57" s="206">
        <v>0</v>
      </c>
      <c r="N57" s="206">
        <v>1.08</v>
      </c>
      <c r="O57" s="206">
        <v>0.91</v>
      </c>
      <c r="P57" s="206">
        <v>1.31</v>
      </c>
      <c r="Q57" s="206">
        <v>0.19</v>
      </c>
      <c r="R57" s="206">
        <v>0.39</v>
      </c>
      <c r="S57" s="206">
        <v>0.24</v>
      </c>
      <c r="T57" s="206">
        <v>0</v>
      </c>
      <c r="U57" s="206">
        <v>10.07</v>
      </c>
      <c r="V57" s="206">
        <v>0.46</v>
      </c>
      <c r="W57" s="206">
        <v>0.32</v>
      </c>
      <c r="X57" s="206">
        <v>1.37</v>
      </c>
      <c r="Y57" s="206">
        <v>0</v>
      </c>
      <c r="Z57" s="206">
        <v>1.29</v>
      </c>
      <c r="AA57" s="206">
        <v>0.74</v>
      </c>
      <c r="AB57" s="206">
        <v>0</v>
      </c>
      <c r="AC57" s="206">
        <v>10.91</v>
      </c>
      <c r="AD57" s="206">
        <v>0</v>
      </c>
      <c r="AE57" s="206">
        <v>0</v>
      </c>
      <c r="AF57" s="206">
        <v>0</v>
      </c>
      <c r="AG57" s="206">
        <v>24.11</v>
      </c>
      <c r="AH57" s="206">
        <v>0</v>
      </c>
      <c r="AI57" s="206">
        <v>27.32</v>
      </c>
      <c r="AJ57" s="206">
        <v>0</v>
      </c>
      <c r="AK57" s="206">
        <v>11.51</v>
      </c>
      <c r="AL57" s="206">
        <v>0</v>
      </c>
      <c r="AM57" s="206">
        <v>0</v>
      </c>
      <c r="AN57" s="206">
        <v>0</v>
      </c>
      <c r="AO57" s="206">
        <v>64.8</v>
      </c>
      <c r="AP57" s="206">
        <v>82.8</v>
      </c>
    </row>
    <row r="58" spans="1:42">
      <c r="A58" t="s">
        <v>100</v>
      </c>
      <c r="B58" s="206">
        <v>0</v>
      </c>
      <c r="C58" s="206">
        <v>0</v>
      </c>
      <c r="D58" s="206">
        <v>11.14</v>
      </c>
      <c r="E58" s="206">
        <v>0</v>
      </c>
      <c r="F58" s="206">
        <v>3.86</v>
      </c>
      <c r="G58" s="206">
        <v>5.59</v>
      </c>
      <c r="H58" s="206">
        <v>0</v>
      </c>
      <c r="I58" s="206">
        <v>22.56</v>
      </c>
      <c r="J58" s="206">
        <v>0.56000000000000005</v>
      </c>
      <c r="K58" s="206">
        <v>44.43</v>
      </c>
      <c r="L58" s="206">
        <v>1.59</v>
      </c>
      <c r="M58" s="206">
        <v>0</v>
      </c>
      <c r="N58" s="206">
        <v>1.08</v>
      </c>
      <c r="O58" s="206">
        <v>0.91</v>
      </c>
      <c r="P58" s="206">
        <v>1.31</v>
      </c>
      <c r="Q58" s="206">
        <v>0.19</v>
      </c>
      <c r="R58" s="206">
        <v>0.39</v>
      </c>
      <c r="S58" s="206">
        <v>0.24</v>
      </c>
      <c r="T58" s="206">
        <v>0</v>
      </c>
      <c r="U58" s="206">
        <v>10.07</v>
      </c>
      <c r="V58" s="206">
        <v>0.46</v>
      </c>
      <c r="W58" s="206">
        <v>0.32</v>
      </c>
      <c r="X58" s="206">
        <v>1.37</v>
      </c>
      <c r="Y58" s="206">
        <v>0</v>
      </c>
      <c r="Z58" s="206">
        <v>1.29</v>
      </c>
      <c r="AA58" s="206">
        <v>0.74</v>
      </c>
      <c r="AB58" s="206">
        <v>0</v>
      </c>
      <c r="AC58" s="206">
        <v>10.91</v>
      </c>
      <c r="AD58" s="206">
        <v>0</v>
      </c>
      <c r="AE58" s="206">
        <v>0</v>
      </c>
      <c r="AF58" s="206">
        <v>0</v>
      </c>
      <c r="AG58" s="206">
        <v>24.11</v>
      </c>
      <c r="AH58" s="206">
        <v>0</v>
      </c>
      <c r="AI58" s="206">
        <v>27.32</v>
      </c>
      <c r="AJ58" s="206">
        <v>0</v>
      </c>
      <c r="AK58" s="206">
        <v>11.51</v>
      </c>
      <c r="AL58" s="206">
        <v>0</v>
      </c>
      <c r="AM58" s="206">
        <v>0</v>
      </c>
      <c r="AN58" s="206">
        <v>0</v>
      </c>
      <c r="AO58" s="206">
        <v>64.8</v>
      </c>
      <c r="AP58" s="206">
        <v>82.8</v>
      </c>
    </row>
    <row r="59" spans="1:42">
      <c r="A59" t="s">
        <v>101</v>
      </c>
      <c r="B59" s="206">
        <v>0</v>
      </c>
      <c r="C59" s="206">
        <v>0</v>
      </c>
      <c r="D59" s="206">
        <v>11.14</v>
      </c>
      <c r="E59" s="206">
        <v>0</v>
      </c>
      <c r="F59" s="206">
        <v>3.86</v>
      </c>
      <c r="G59" s="206">
        <v>5.59</v>
      </c>
      <c r="H59" s="206">
        <v>0</v>
      </c>
      <c r="I59" s="206">
        <v>22.56</v>
      </c>
      <c r="J59" s="206">
        <v>0.56000000000000005</v>
      </c>
      <c r="K59" s="206">
        <v>9.9</v>
      </c>
      <c r="L59" s="206">
        <v>1.59</v>
      </c>
      <c r="M59" s="206">
        <v>0</v>
      </c>
      <c r="N59" s="206">
        <v>1.08</v>
      </c>
      <c r="O59" s="206">
        <v>0.91</v>
      </c>
      <c r="P59" s="206">
        <v>1.31</v>
      </c>
      <c r="Q59" s="206">
        <v>1.07</v>
      </c>
      <c r="R59" s="206">
        <v>0.39</v>
      </c>
      <c r="S59" s="206">
        <v>1.42</v>
      </c>
      <c r="T59" s="206">
        <v>0</v>
      </c>
      <c r="U59" s="206">
        <v>10.07</v>
      </c>
      <c r="V59" s="206">
        <v>0.53</v>
      </c>
      <c r="W59" s="206">
        <v>0.32</v>
      </c>
      <c r="X59" s="206">
        <v>1.37</v>
      </c>
      <c r="Y59" s="206">
        <v>0</v>
      </c>
      <c r="Z59" s="206">
        <v>1.29</v>
      </c>
      <c r="AA59" s="206">
        <v>0.74</v>
      </c>
      <c r="AB59" s="206">
        <v>0</v>
      </c>
      <c r="AC59" s="206">
        <v>11.13</v>
      </c>
      <c r="AD59" s="206">
        <v>0</v>
      </c>
      <c r="AE59" s="206">
        <v>0</v>
      </c>
      <c r="AF59" s="206">
        <v>0</v>
      </c>
      <c r="AG59" s="206">
        <v>24.11</v>
      </c>
      <c r="AH59" s="206">
        <v>0</v>
      </c>
      <c r="AI59" s="206">
        <v>27.32</v>
      </c>
      <c r="AJ59" s="206">
        <v>0</v>
      </c>
      <c r="AK59" s="206">
        <v>9.17</v>
      </c>
      <c r="AL59" s="206">
        <v>0</v>
      </c>
      <c r="AM59" s="206">
        <v>0</v>
      </c>
      <c r="AN59" s="206">
        <v>0</v>
      </c>
      <c r="AO59" s="206">
        <v>64.8</v>
      </c>
      <c r="AP59" s="206">
        <v>82.8</v>
      </c>
    </row>
    <row r="60" spans="1:42">
      <c r="A60" t="s">
        <v>102</v>
      </c>
      <c r="B60" s="206">
        <v>0</v>
      </c>
      <c r="C60" s="206">
        <v>0</v>
      </c>
      <c r="D60" s="206">
        <v>11.14</v>
      </c>
      <c r="E60" s="206">
        <v>0</v>
      </c>
      <c r="F60" s="206">
        <v>3.86</v>
      </c>
      <c r="G60" s="206">
        <v>5.59</v>
      </c>
      <c r="H60" s="206">
        <v>0</v>
      </c>
      <c r="I60" s="206">
        <v>22.56</v>
      </c>
      <c r="J60" s="206">
        <v>0.56000000000000005</v>
      </c>
      <c r="K60" s="206">
        <v>6.01</v>
      </c>
      <c r="L60" s="206">
        <v>1.59</v>
      </c>
      <c r="M60" s="206">
        <v>0</v>
      </c>
      <c r="N60" s="206">
        <v>1.08</v>
      </c>
      <c r="O60" s="206">
        <v>0.91</v>
      </c>
      <c r="P60" s="206">
        <v>1.31</v>
      </c>
      <c r="Q60" s="206">
        <v>0.23</v>
      </c>
      <c r="R60" s="206">
        <v>0.39</v>
      </c>
      <c r="S60" s="206">
        <v>0.34</v>
      </c>
      <c r="T60" s="206">
        <v>0</v>
      </c>
      <c r="U60" s="206">
        <v>10.07</v>
      </c>
      <c r="V60" s="206">
        <v>0.53</v>
      </c>
      <c r="W60" s="206">
        <v>0.32</v>
      </c>
      <c r="X60" s="206">
        <v>1.37</v>
      </c>
      <c r="Y60" s="206">
        <v>0</v>
      </c>
      <c r="Z60" s="206">
        <v>1.29</v>
      </c>
      <c r="AA60" s="206">
        <v>0.74</v>
      </c>
      <c r="AB60" s="206">
        <v>0</v>
      </c>
      <c r="AC60" s="206">
        <v>11.13</v>
      </c>
      <c r="AD60" s="206">
        <v>0</v>
      </c>
      <c r="AE60" s="206">
        <v>0</v>
      </c>
      <c r="AF60" s="206">
        <v>0</v>
      </c>
      <c r="AG60" s="206">
        <v>24.11</v>
      </c>
      <c r="AH60" s="206">
        <v>0</v>
      </c>
      <c r="AI60" s="206">
        <v>27.32</v>
      </c>
      <c r="AJ60" s="206">
        <v>0</v>
      </c>
      <c r="AK60" s="206">
        <v>9.17</v>
      </c>
      <c r="AL60" s="206">
        <v>0</v>
      </c>
      <c r="AM60" s="206">
        <v>0</v>
      </c>
      <c r="AN60" s="206">
        <v>0</v>
      </c>
      <c r="AO60" s="206">
        <v>64.8</v>
      </c>
      <c r="AP60" s="206">
        <v>82.8</v>
      </c>
    </row>
    <row r="61" spans="1:42">
      <c r="A61" t="s">
        <v>103</v>
      </c>
      <c r="B61" s="206">
        <v>0</v>
      </c>
      <c r="C61" s="206">
        <v>0</v>
      </c>
      <c r="D61" s="206">
        <v>11.14</v>
      </c>
      <c r="E61" s="206">
        <v>0</v>
      </c>
      <c r="F61" s="206">
        <v>3.86</v>
      </c>
      <c r="G61" s="206">
        <v>5.59</v>
      </c>
      <c r="H61" s="206">
        <v>0</v>
      </c>
      <c r="I61" s="206">
        <v>22.56</v>
      </c>
      <c r="J61" s="206">
        <v>0.56000000000000005</v>
      </c>
      <c r="K61" s="206">
        <v>6.01</v>
      </c>
      <c r="L61" s="206">
        <v>1.59</v>
      </c>
      <c r="M61" s="206">
        <v>0</v>
      </c>
      <c r="N61" s="206">
        <v>1.08</v>
      </c>
      <c r="O61" s="206">
        <v>0.91</v>
      </c>
      <c r="P61" s="206">
        <v>1.31</v>
      </c>
      <c r="Q61" s="206">
        <v>0.19</v>
      </c>
      <c r="R61" s="206">
        <v>0.39</v>
      </c>
      <c r="S61" s="206">
        <v>0.24</v>
      </c>
      <c r="T61" s="206">
        <v>0</v>
      </c>
      <c r="U61" s="206">
        <v>10.07</v>
      </c>
      <c r="V61" s="206">
        <v>0.68</v>
      </c>
      <c r="W61" s="206">
        <v>0.32</v>
      </c>
      <c r="X61" s="206">
        <v>1.37</v>
      </c>
      <c r="Y61" s="206">
        <v>0</v>
      </c>
      <c r="Z61" s="206">
        <v>1.29</v>
      </c>
      <c r="AA61" s="206">
        <v>0.74</v>
      </c>
      <c r="AB61" s="206">
        <v>0</v>
      </c>
      <c r="AC61" s="206">
        <v>11.13</v>
      </c>
      <c r="AD61" s="206">
        <v>0</v>
      </c>
      <c r="AE61" s="206">
        <v>0</v>
      </c>
      <c r="AF61" s="206">
        <v>0</v>
      </c>
      <c r="AG61" s="206">
        <v>24.11</v>
      </c>
      <c r="AH61" s="206">
        <v>0</v>
      </c>
      <c r="AI61" s="206">
        <v>27.32</v>
      </c>
      <c r="AJ61" s="206">
        <v>0</v>
      </c>
      <c r="AK61" s="206">
        <v>10.210000000000001</v>
      </c>
      <c r="AL61" s="206">
        <v>0</v>
      </c>
      <c r="AM61" s="206">
        <v>0</v>
      </c>
      <c r="AN61" s="206">
        <v>0</v>
      </c>
      <c r="AO61" s="206">
        <v>64.8</v>
      </c>
      <c r="AP61" s="206">
        <v>82.8</v>
      </c>
    </row>
    <row r="62" spans="1:42">
      <c r="A62" t="s">
        <v>104</v>
      </c>
      <c r="B62" s="206">
        <v>0</v>
      </c>
      <c r="C62" s="206">
        <v>0</v>
      </c>
      <c r="D62" s="206">
        <v>11.14</v>
      </c>
      <c r="E62" s="206">
        <v>0</v>
      </c>
      <c r="F62" s="206">
        <v>3.86</v>
      </c>
      <c r="G62" s="206">
        <v>5.59</v>
      </c>
      <c r="H62" s="206">
        <v>0</v>
      </c>
      <c r="I62" s="206">
        <v>22.56</v>
      </c>
      <c r="J62" s="206">
        <v>0.56000000000000005</v>
      </c>
      <c r="K62" s="206">
        <v>6.01</v>
      </c>
      <c r="L62" s="206">
        <v>1.59</v>
      </c>
      <c r="M62" s="206">
        <v>0</v>
      </c>
      <c r="N62" s="206">
        <v>1.08</v>
      </c>
      <c r="O62" s="206">
        <v>0.91</v>
      </c>
      <c r="P62" s="206">
        <v>1.31</v>
      </c>
      <c r="Q62" s="206">
        <v>0.19</v>
      </c>
      <c r="R62" s="206">
        <v>0.39</v>
      </c>
      <c r="S62" s="206">
        <v>0.24</v>
      </c>
      <c r="T62" s="206">
        <v>0</v>
      </c>
      <c r="U62" s="206">
        <v>10.07</v>
      </c>
      <c r="V62" s="206">
        <v>0.68</v>
      </c>
      <c r="W62" s="206">
        <v>0.32</v>
      </c>
      <c r="X62" s="206">
        <v>1.37</v>
      </c>
      <c r="Y62" s="206">
        <v>0</v>
      </c>
      <c r="Z62" s="206">
        <v>1.29</v>
      </c>
      <c r="AA62" s="206">
        <v>0.74</v>
      </c>
      <c r="AB62" s="206">
        <v>0</v>
      </c>
      <c r="AC62" s="206">
        <v>11.13</v>
      </c>
      <c r="AD62" s="206">
        <v>0</v>
      </c>
      <c r="AE62" s="206">
        <v>0</v>
      </c>
      <c r="AF62" s="206">
        <v>0</v>
      </c>
      <c r="AG62" s="206">
        <v>24.11</v>
      </c>
      <c r="AH62" s="206">
        <v>0</v>
      </c>
      <c r="AI62" s="206">
        <v>27.32</v>
      </c>
      <c r="AJ62" s="206">
        <v>0</v>
      </c>
      <c r="AK62" s="206">
        <v>10.210000000000001</v>
      </c>
      <c r="AL62" s="206">
        <v>0</v>
      </c>
      <c r="AM62" s="206">
        <v>0</v>
      </c>
      <c r="AN62" s="206">
        <v>0</v>
      </c>
      <c r="AO62" s="206">
        <v>64.8</v>
      </c>
      <c r="AP62" s="206">
        <v>82.8</v>
      </c>
    </row>
    <row r="63" spans="1:42">
      <c r="A63" t="s">
        <v>105</v>
      </c>
      <c r="B63" s="206">
        <v>0</v>
      </c>
      <c r="C63" s="206">
        <v>0</v>
      </c>
      <c r="D63" s="206">
        <v>11.14</v>
      </c>
      <c r="E63" s="206">
        <v>0</v>
      </c>
      <c r="F63" s="206">
        <v>3.86</v>
      </c>
      <c r="G63" s="206">
        <v>5.59</v>
      </c>
      <c r="H63" s="206">
        <v>0</v>
      </c>
      <c r="I63" s="206">
        <v>22.56</v>
      </c>
      <c r="J63" s="206">
        <v>0.56000000000000005</v>
      </c>
      <c r="K63" s="206">
        <v>6.01</v>
      </c>
      <c r="L63" s="206">
        <v>1.59</v>
      </c>
      <c r="M63" s="206">
        <v>0</v>
      </c>
      <c r="N63" s="206">
        <v>1.08</v>
      </c>
      <c r="O63" s="206">
        <v>0.91</v>
      </c>
      <c r="P63" s="206">
        <v>1.31</v>
      </c>
      <c r="Q63" s="206">
        <v>0.19</v>
      </c>
      <c r="R63" s="206">
        <v>0.39</v>
      </c>
      <c r="S63" s="206">
        <v>0.24</v>
      </c>
      <c r="T63" s="206">
        <v>0</v>
      </c>
      <c r="U63" s="206">
        <v>10.07</v>
      </c>
      <c r="V63" s="206">
        <v>0.68</v>
      </c>
      <c r="W63" s="206">
        <v>0.32</v>
      </c>
      <c r="X63" s="206">
        <v>1.37</v>
      </c>
      <c r="Y63" s="206">
        <v>0</v>
      </c>
      <c r="Z63" s="206">
        <v>1.29</v>
      </c>
      <c r="AA63" s="206">
        <v>0.74</v>
      </c>
      <c r="AB63" s="206">
        <v>0</v>
      </c>
      <c r="AC63" s="206">
        <v>11.13</v>
      </c>
      <c r="AD63" s="206">
        <v>0</v>
      </c>
      <c r="AE63" s="206">
        <v>0</v>
      </c>
      <c r="AF63" s="206">
        <v>0</v>
      </c>
      <c r="AG63" s="206">
        <v>24.11</v>
      </c>
      <c r="AH63" s="206">
        <v>0</v>
      </c>
      <c r="AI63" s="206">
        <v>27.32</v>
      </c>
      <c r="AJ63" s="206">
        <v>0</v>
      </c>
      <c r="AK63" s="206">
        <v>10.210000000000001</v>
      </c>
      <c r="AL63" s="206">
        <v>0</v>
      </c>
      <c r="AM63" s="206">
        <v>0</v>
      </c>
      <c r="AN63" s="206">
        <v>0</v>
      </c>
      <c r="AO63" s="206">
        <v>64.8</v>
      </c>
      <c r="AP63" s="206">
        <v>82.8</v>
      </c>
    </row>
    <row r="64" spans="1:42">
      <c r="A64" t="s">
        <v>106</v>
      </c>
      <c r="B64" s="206">
        <v>0</v>
      </c>
      <c r="C64" s="206">
        <v>0</v>
      </c>
      <c r="D64" s="206">
        <v>11.14</v>
      </c>
      <c r="E64" s="206">
        <v>0</v>
      </c>
      <c r="F64" s="206">
        <v>3.86</v>
      </c>
      <c r="G64" s="206">
        <v>5.59</v>
      </c>
      <c r="H64" s="206">
        <v>0</v>
      </c>
      <c r="I64" s="206">
        <v>22.56</v>
      </c>
      <c r="J64" s="206">
        <v>0.56000000000000005</v>
      </c>
      <c r="K64" s="206">
        <v>6.01</v>
      </c>
      <c r="L64" s="206">
        <v>1.59</v>
      </c>
      <c r="M64" s="206">
        <v>0</v>
      </c>
      <c r="N64" s="206">
        <v>1.08</v>
      </c>
      <c r="O64" s="206">
        <v>0.91</v>
      </c>
      <c r="P64" s="206">
        <v>1.31</v>
      </c>
      <c r="Q64" s="206">
        <v>0.19</v>
      </c>
      <c r="R64" s="206">
        <v>0.39</v>
      </c>
      <c r="S64" s="206">
        <v>0.24</v>
      </c>
      <c r="T64" s="206">
        <v>0</v>
      </c>
      <c r="U64" s="206">
        <v>10.07</v>
      </c>
      <c r="V64" s="206">
        <v>0.68</v>
      </c>
      <c r="W64" s="206">
        <v>0.32</v>
      </c>
      <c r="X64" s="206">
        <v>1.37</v>
      </c>
      <c r="Y64" s="206">
        <v>0</v>
      </c>
      <c r="Z64" s="206">
        <v>1.29</v>
      </c>
      <c r="AA64" s="206">
        <v>0.74</v>
      </c>
      <c r="AB64" s="206">
        <v>0</v>
      </c>
      <c r="AC64" s="206">
        <v>11.13</v>
      </c>
      <c r="AD64" s="206">
        <v>0</v>
      </c>
      <c r="AE64" s="206">
        <v>0</v>
      </c>
      <c r="AF64" s="206">
        <v>0</v>
      </c>
      <c r="AG64" s="206">
        <v>24.11</v>
      </c>
      <c r="AH64" s="206">
        <v>0</v>
      </c>
      <c r="AI64" s="206">
        <v>27.32</v>
      </c>
      <c r="AJ64" s="206">
        <v>0</v>
      </c>
      <c r="AK64" s="206">
        <v>10.210000000000001</v>
      </c>
      <c r="AL64" s="206">
        <v>0</v>
      </c>
      <c r="AM64" s="206">
        <v>0</v>
      </c>
      <c r="AN64" s="206">
        <v>0</v>
      </c>
      <c r="AO64" s="206">
        <v>64.8</v>
      </c>
      <c r="AP64" s="206">
        <v>82.8</v>
      </c>
    </row>
    <row r="65" spans="1:42">
      <c r="A65" t="s">
        <v>107</v>
      </c>
      <c r="B65" s="206">
        <v>0</v>
      </c>
      <c r="C65" s="206">
        <v>0</v>
      </c>
      <c r="D65" s="206">
        <v>11.14</v>
      </c>
      <c r="E65" s="206">
        <v>0</v>
      </c>
      <c r="F65" s="206">
        <v>3.86</v>
      </c>
      <c r="G65" s="206">
        <v>5.59</v>
      </c>
      <c r="H65" s="206">
        <v>0</v>
      </c>
      <c r="I65" s="206">
        <v>22.56</v>
      </c>
      <c r="J65" s="206">
        <v>0.56000000000000005</v>
      </c>
      <c r="K65" s="206">
        <v>6.06</v>
      </c>
      <c r="L65" s="206">
        <v>1.59</v>
      </c>
      <c r="M65" s="206">
        <v>0</v>
      </c>
      <c r="N65" s="206">
        <v>1.08</v>
      </c>
      <c r="O65" s="206">
        <v>0.91</v>
      </c>
      <c r="P65" s="206">
        <v>1.31</v>
      </c>
      <c r="Q65" s="206">
        <v>0.37</v>
      </c>
      <c r="R65" s="206">
        <v>0.39</v>
      </c>
      <c r="S65" s="206">
        <v>0.24</v>
      </c>
      <c r="T65" s="206">
        <v>0</v>
      </c>
      <c r="U65" s="206">
        <v>10.07</v>
      </c>
      <c r="V65" s="206">
        <v>0.68</v>
      </c>
      <c r="W65" s="206">
        <v>0.32</v>
      </c>
      <c r="X65" s="206">
        <v>1.37</v>
      </c>
      <c r="Y65" s="206">
        <v>0</v>
      </c>
      <c r="Z65" s="206">
        <v>1.29</v>
      </c>
      <c r="AA65" s="206">
        <v>0.74</v>
      </c>
      <c r="AB65" s="206">
        <v>0</v>
      </c>
      <c r="AC65" s="206">
        <v>11.1</v>
      </c>
      <c r="AD65" s="206">
        <v>0</v>
      </c>
      <c r="AE65" s="206">
        <v>0</v>
      </c>
      <c r="AF65" s="206">
        <v>0</v>
      </c>
      <c r="AG65" s="206">
        <v>24.11</v>
      </c>
      <c r="AH65" s="206">
        <v>0</v>
      </c>
      <c r="AI65" s="206">
        <v>27.32</v>
      </c>
      <c r="AJ65" s="206">
        <v>0</v>
      </c>
      <c r="AK65" s="206">
        <v>2.6</v>
      </c>
      <c r="AL65" s="206">
        <v>0</v>
      </c>
      <c r="AM65" s="206">
        <v>0</v>
      </c>
      <c r="AN65" s="206">
        <v>0</v>
      </c>
      <c r="AO65" s="206">
        <v>64.8</v>
      </c>
      <c r="AP65" s="206">
        <v>82.8</v>
      </c>
    </row>
    <row r="66" spans="1:42">
      <c r="A66" t="s">
        <v>108</v>
      </c>
      <c r="B66" s="206">
        <v>0</v>
      </c>
      <c r="C66" s="206">
        <v>0</v>
      </c>
      <c r="D66" s="206">
        <v>11.14</v>
      </c>
      <c r="E66" s="206">
        <v>0</v>
      </c>
      <c r="F66" s="206">
        <v>3.86</v>
      </c>
      <c r="G66" s="206">
        <v>5.59</v>
      </c>
      <c r="H66" s="206">
        <v>0</v>
      </c>
      <c r="I66" s="206">
        <v>22.56</v>
      </c>
      <c r="J66" s="206">
        <v>0.56000000000000005</v>
      </c>
      <c r="K66" s="206">
        <v>6.01</v>
      </c>
      <c r="L66" s="206">
        <v>1.59</v>
      </c>
      <c r="M66" s="206">
        <v>0</v>
      </c>
      <c r="N66" s="206">
        <v>1.08</v>
      </c>
      <c r="O66" s="206">
        <v>0.91</v>
      </c>
      <c r="P66" s="206">
        <v>1.31</v>
      </c>
      <c r="Q66" s="206">
        <v>0.37</v>
      </c>
      <c r="R66" s="206">
        <v>0.39</v>
      </c>
      <c r="S66" s="206">
        <v>0.24</v>
      </c>
      <c r="T66" s="206">
        <v>0</v>
      </c>
      <c r="U66" s="206">
        <v>10.07</v>
      </c>
      <c r="V66" s="206">
        <v>0.68</v>
      </c>
      <c r="W66" s="206">
        <v>0.32</v>
      </c>
      <c r="X66" s="206">
        <v>1.37</v>
      </c>
      <c r="Y66" s="206">
        <v>0</v>
      </c>
      <c r="Z66" s="206">
        <v>1.29</v>
      </c>
      <c r="AA66" s="206">
        <v>0.74</v>
      </c>
      <c r="AB66" s="206">
        <v>0</v>
      </c>
      <c r="AC66" s="206">
        <v>11.03</v>
      </c>
      <c r="AD66" s="206">
        <v>0</v>
      </c>
      <c r="AE66" s="206">
        <v>0</v>
      </c>
      <c r="AF66" s="206">
        <v>0</v>
      </c>
      <c r="AG66" s="206">
        <v>24.11</v>
      </c>
      <c r="AH66" s="206">
        <v>0</v>
      </c>
      <c r="AI66" s="206">
        <v>27.32</v>
      </c>
      <c r="AJ66" s="206">
        <v>0</v>
      </c>
      <c r="AK66" s="206">
        <v>2.6</v>
      </c>
      <c r="AL66" s="206">
        <v>0</v>
      </c>
      <c r="AM66" s="206">
        <v>0</v>
      </c>
      <c r="AN66" s="206">
        <v>0</v>
      </c>
      <c r="AO66" s="206">
        <v>64.8</v>
      </c>
      <c r="AP66" s="206">
        <v>82.8</v>
      </c>
    </row>
    <row r="67" spans="1:42">
      <c r="A67" t="s">
        <v>109</v>
      </c>
      <c r="B67" s="206">
        <v>0</v>
      </c>
      <c r="C67" s="206">
        <v>0</v>
      </c>
      <c r="D67" s="206">
        <v>11.14</v>
      </c>
      <c r="E67" s="206">
        <v>0</v>
      </c>
      <c r="F67" s="206">
        <v>3.86</v>
      </c>
      <c r="G67" s="206">
        <v>5.59</v>
      </c>
      <c r="H67" s="206">
        <v>0</v>
      </c>
      <c r="I67" s="206">
        <v>22.56</v>
      </c>
      <c r="J67" s="206">
        <v>0.56000000000000005</v>
      </c>
      <c r="K67" s="206">
        <v>6.01</v>
      </c>
      <c r="L67" s="206">
        <v>1.59</v>
      </c>
      <c r="M67" s="206">
        <v>0</v>
      </c>
      <c r="N67" s="206">
        <v>1.08</v>
      </c>
      <c r="O67" s="206">
        <v>0.91</v>
      </c>
      <c r="P67" s="206">
        <v>1.31</v>
      </c>
      <c r="Q67" s="206">
        <v>0.37</v>
      </c>
      <c r="R67" s="206">
        <v>0.39</v>
      </c>
      <c r="S67" s="206">
        <v>0.24</v>
      </c>
      <c r="T67" s="206">
        <v>0</v>
      </c>
      <c r="U67" s="206">
        <v>10.07</v>
      </c>
      <c r="V67" s="206">
        <v>0.68</v>
      </c>
      <c r="W67" s="206">
        <v>0.32</v>
      </c>
      <c r="X67" s="206">
        <v>1.37</v>
      </c>
      <c r="Y67" s="206">
        <v>0</v>
      </c>
      <c r="Z67" s="206">
        <v>1.29</v>
      </c>
      <c r="AA67" s="206">
        <v>0.74</v>
      </c>
      <c r="AB67" s="206">
        <v>0</v>
      </c>
      <c r="AC67" s="206">
        <v>11.03</v>
      </c>
      <c r="AD67" s="206">
        <v>0</v>
      </c>
      <c r="AE67" s="206">
        <v>0</v>
      </c>
      <c r="AF67" s="206">
        <v>0</v>
      </c>
      <c r="AG67" s="206">
        <v>24.11</v>
      </c>
      <c r="AH67" s="206">
        <v>0</v>
      </c>
      <c r="AI67" s="206">
        <v>27.32</v>
      </c>
      <c r="AJ67" s="206">
        <v>0</v>
      </c>
      <c r="AK67" s="206">
        <v>2.6</v>
      </c>
      <c r="AL67" s="206">
        <v>0</v>
      </c>
      <c r="AM67" s="206">
        <v>0</v>
      </c>
      <c r="AN67" s="206">
        <v>0</v>
      </c>
      <c r="AO67" s="206">
        <v>64.8</v>
      </c>
      <c r="AP67" s="206">
        <v>82.8</v>
      </c>
    </row>
    <row r="68" spans="1:42">
      <c r="A68" t="s">
        <v>110</v>
      </c>
      <c r="B68" s="206">
        <v>0</v>
      </c>
      <c r="C68" s="206">
        <v>0</v>
      </c>
      <c r="D68" s="206">
        <v>11.14</v>
      </c>
      <c r="E68" s="206">
        <v>0</v>
      </c>
      <c r="F68" s="206">
        <v>3.86</v>
      </c>
      <c r="G68" s="206">
        <v>5.59</v>
      </c>
      <c r="H68" s="206">
        <v>0</v>
      </c>
      <c r="I68" s="206">
        <v>22.56</v>
      </c>
      <c r="J68" s="206">
        <v>0.56000000000000005</v>
      </c>
      <c r="K68" s="206">
        <v>6.01</v>
      </c>
      <c r="L68" s="206">
        <v>1.59</v>
      </c>
      <c r="M68" s="206">
        <v>0</v>
      </c>
      <c r="N68" s="206">
        <v>1.08</v>
      </c>
      <c r="O68" s="206">
        <v>0.91</v>
      </c>
      <c r="P68" s="206">
        <v>1.31</v>
      </c>
      <c r="Q68" s="206">
        <v>0.37</v>
      </c>
      <c r="R68" s="206">
        <v>0.39</v>
      </c>
      <c r="S68" s="206">
        <v>0.24</v>
      </c>
      <c r="T68" s="206">
        <v>0</v>
      </c>
      <c r="U68" s="206">
        <v>10.07</v>
      </c>
      <c r="V68" s="206">
        <v>0.68</v>
      </c>
      <c r="W68" s="206">
        <v>0.32</v>
      </c>
      <c r="X68" s="206">
        <v>1.37</v>
      </c>
      <c r="Y68" s="206">
        <v>0</v>
      </c>
      <c r="Z68" s="206">
        <v>1.29</v>
      </c>
      <c r="AA68" s="206">
        <v>0.74</v>
      </c>
      <c r="AB68" s="206">
        <v>0</v>
      </c>
      <c r="AC68" s="206">
        <v>11.03</v>
      </c>
      <c r="AD68" s="206">
        <v>0</v>
      </c>
      <c r="AE68" s="206">
        <v>0</v>
      </c>
      <c r="AF68" s="206">
        <v>0</v>
      </c>
      <c r="AG68" s="206">
        <v>24.11</v>
      </c>
      <c r="AH68" s="206">
        <v>0</v>
      </c>
      <c r="AI68" s="206">
        <v>27.32</v>
      </c>
      <c r="AJ68" s="206">
        <v>0</v>
      </c>
      <c r="AK68" s="206">
        <v>2.6</v>
      </c>
      <c r="AL68" s="206">
        <v>0</v>
      </c>
      <c r="AM68" s="206">
        <v>0</v>
      </c>
      <c r="AN68" s="206">
        <v>0</v>
      </c>
      <c r="AO68" s="206">
        <v>64.8</v>
      </c>
      <c r="AP68" s="206">
        <v>82.8</v>
      </c>
    </row>
    <row r="69" spans="1:42">
      <c r="A69" t="s">
        <v>111</v>
      </c>
      <c r="B69" s="206">
        <v>0</v>
      </c>
      <c r="C69" s="206">
        <v>0</v>
      </c>
      <c r="D69" s="206">
        <v>11.14</v>
      </c>
      <c r="E69" s="206">
        <v>0</v>
      </c>
      <c r="F69" s="206">
        <v>3.86</v>
      </c>
      <c r="G69" s="206">
        <v>5.59</v>
      </c>
      <c r="H69" s="206">
        <v>0</v>
      </c>
      <c r="I69" s="206">
        <v>22.56</v>
      </c>
      <c r="J69" s="206">
        <v>0.56000000000000005</v>
      </c>
      <c r="K69" s="206">
        <v>6.01</v>
      </c>
      <c r="L69" s="206">
        <v>1.59</v>
      </c>
      <c r="M69" s="206">
        <v>0</v>
      </c>
      <c r="N69" s="206">
        <v>1.08</v>
      </c>
      <c r="O69" s="206">
        <v>0.91</v>
      </c>
      <c r="P69" s="206">
        <v>1.31</v>
      </c>
      <c r="Q69" s="206">
        <v>0.37</v>
      </c>
      <c r="R69" s="206">
        <v>0.39</v>
      </c>
      <c r="S69" s="206">
        <v>0.24</v>
      </c>
      <c r="T69" s="206">
        <v>0</v>
      </c>
      <c r="U69" s="206">
        <v>10.07</v>
      </c>
      <c r="V69" s="206">
        <v>0.68</v>
      </c>
      <c r="W69" s="206">
        <v>0.32</v>
      </c>
      <c r="X69" s="206">
        <v>1.37</v>
      </c>
      <c r="Y69" s="206">
        <v>0</v>
      </c>
      <c r="Z69" s="206">
        <v>1.29</v>
      </c>
      <c r="AA69" s="206">
        <v>0.74</v>
      </c>
      <c r="AB69" s="206">
        <v>0</v>
      </c>
      <c r="AC69" s="206">
        <v>1.41</v>
      </c>
      <c r="AD69" s="206">
        <v>0</v>
      </c>
      <c r="AE69" s="206">
        <v>0</v>
      </c>
      <c r="AF69" s="206">
        <v>0</v>
      </c>
      <c r="AG69" s="206">
        <v>24.11</v>
      </c>
      <c r="AH69" s="206">
        <v>0</v>
      </c>
      <c r="AI69" s="206">
        <v>27.32</v>
      </c>
      <c r="AJ69" s="206">
        <v>0</v>
      </c>
      <c r="AK69" s="206">
        <v>2.6</v>
      </c>
      <c r="AL69" s="206">
        <v>0</v>
      </c>
      <c r="AM69" s="206">
        <v>0</v>
      </c>
      <c r="AN69" s="206">
        <v>0</v>
      </c>
      <c r="AO69" s="206">
        <v>64.8</v>
      </c>
      <c r="AP69" s="206">
        <v>82.8</v>
      </c>
    </row>
    <row r="70" spans="1:42">
      <c r="A70" t="s">
        <v>112</v>
      </c>
      <c r="B70" s="206">
        <v>0</v>
      </c>
      <c r="C70" s="206">
        <v>0</v>
      </c>
      <c r="D70" s="206">
        <v>11.14</v>
      </c>
      <c r="E70" s="206">
        <v>0</v>
      </c>
      <c r="F70" s="206">
        <v>3.86</v>
      </c>
      <c r="G70" s="206">
        <v>5.59</v>
      </c>
      <c r="H70" s="206">
        <v>0</v>
      </c>
      <c r="I70" s="206">
        <v>22.56</v>
      </c>
      <c r="J70" s="206">
        <v>0.56000000000000005</v>
      </c>
      <c r="K70" s="206">
        <v>6.01</v>
      </c>
      <c r="L70" s="206">
        <v>1.59</v>
      </c>
      <c r="M70" s="206">
        <v>0</v>
      </c>
      <c r="N70" s="206">
        <v>1.08</v>
      </c>
      <c r="O70" s="206">
        <v>0.91</v>
      </c>
      <c r="P70" s="206">
        <v>1.31</v>
      </c>
      <c r="Q70" s="206">
        <v>0.37</v>
      </c>
      <c r="R70" s="206">
        <v>0.39</v>
      </c>
      <c r="S70" s="206">
        <v>0.24</v>
      </c>
      <c r="T70" s="206">
        <v>0</v>
      </c>
      <c r="U70" s="206">
        <v>10.07</v>
      </c>
      <c r="V70" s="206">
        <v>0.68</v>
      </c>
      <c r="W70" s="206">
        <v>0.32</v>
      </c>
      <c r="X70" s="206">
        <v>1.37</v>
      </c>
      <c r="Y70" s="206">
        <v>0</v>
      </c>
      <c r="Z70" s="206">
        <v>1.29</v>
      </c>
      <c r="AA70" s="206">
        <v>0.74</v>
      </c>
      <c r="AB70" s="206">
        <v>0</v>
      </c>
      <c r="AC70" s="206">
        <v>1.41</v>
      </c>
      <c r="AD70" s="206">
        <v>0</v>
      </c>
      <c r="AE70" s="206">
        <v>0</v>
      </c>
      <c r="AF70" s="206">
        <v>0</v>
      </c>
      <c r="AG70" s="206">
        <v>24.11</v>
      </c>
      <c r="AH70" s="206">
        <v>0</v>
      </c>
      <c r="AI70" s="206">
        <v>27.32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64.8</v>
      </c>
      <c r="AP70" s="206">
        <v>82.8</v>
      </c>
    </row>
    <row r="71" spans="1:42">
      <c r="A71" t="s">
        <v>113</v>
      </c>
      <c r="B71" s="206">
        <v>0</v>
      </c>
      <c r="C71" s="206">
        <v>0</v>
      </c>
      <c r="D71" s="206">
        <v>11.14</v>
      </c>
      <c r="E71" s="206">
        <v>0</v>
      </c>
      <c r="F71" s="206">
        <v>3.86</v>
      </c>
      <c r="G71" s="206">
        <v>5.59</v>
      </c>
      <c r="H71" s="206">
        <v>0</v>
      </c>
      <c r="I71" s="206">
        <v>22.56</v>
      </c>
      <c r="J71" s="206">
        <v>0.56000000000000005</v>
      </c>
      <c r="K71" s="206">
        <v>6.01</v>
      </c>
      <c r="L71" s="206">
        <v>1.59</v>
      </c>
      <c r="M71" s="206">
        <v>0</v>
      </c>
      <c r="N71" s="206">
        <v>1.08</v>
      </c>
      <c r="O71" s="206">
        <v>0.91</v>
      </c>
      <c r="P71" s="206">
        <v>2.14</v>
      </c>
      <c r="Q71" s="206">
        <v>0.2</v>
      </c>
      <c r="R71" s="206">
        <v>0.39</v>
      </c>
      <c r="S71" s="206">
        <v>0.24</v>
      </c>
      <c r="T71" s="206">
        <v>0</v>
      </c>
      <c r="U71" s="206">
        <v>10.07</v>
      </c>
      <c r="V71" s="206">
        <v>0.68</v>
      </c>
      <c r="W71" s="206">
        <v>0.32</v>
      </c>
      <c r="X71" s="206">
        <v>1.37</v>
      </c>
      <c r="Y71" s="206">
        <v>0</v>
      </c>
      <c r="Z71" s="206">
        <v>1.29</v>
      </c>
      <c r="AA71" s="206">
        <v>0.74</v>
      </c>
      <c r="AB71" s="206">
        <v>0</v>
      </c>
      <c r="AC71" s="206">
        <v>11.03</v>
      </c>
      <c r="AD71" s="206">
        <v>0</v>
      </c>
      <c r="AE71" s="206">
        <v>0</v>
      </c>
      <c r="AF71" s="206">
        <v>0</v>
      </c>
      <c r="AG71" s="206">
        <v>24.11</v>
      </c>
      <c r="AH71" s="206">
        <v>0</v>
      </c>
      <c r="AI71" s="206">
        <v>27.32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64.8</v>
      </c>
      <c r="AP71" s="206">
        <v>82.8</v>
      </c>
    </row>
    <row r="72" spans="1:42">
      <c r="A72" t="s">
        <v>114</v>
      </c>
      <c r="B72" s="206">
        <v>0</v>
      </c>
      <c r="C72" s="206">
        <v>0</v>
      </c>
      <c r="D72" s="206">
        <v>11.14</v>
      </c>
      <c r="E72" s="206">
        <v>0</v>
      </c>
      <c r="F72" s="206">
        <v>3.86</v>
      </c>
      <c r="G72" s="206">
        <v>5.59</v>
      </c>
      <c r="H72" s="206">
        <v>0</v>
      </c>
      <c r="I72" s="206">
        <v>22.56</v>
      </c>
      <c r="J72" s="206">
        <v>0.56000000000000005</v>
      </c>
      <c r="K72" s="206">
        <v>6.01</v>
      </c>
      <c r="L72" s="206">
        <v>1.59</v>
      </c>
      <c r="M72" s="206">
        <v>0</v>
      </c>
      <c r="N72" s="206">
        <v>1.08</v>
      </c>
      <c r="O72" s="206">
        <v>0.91</v>
      </c>
      <c r="P72" s="206">
        <v>1.44</v>
      </c>
      <c r="Q72" s="206">
        <v>0.2</v>
      </c>
      <c r="R72" s="206">
        <v>0.39</v>
      </c>
      <c r="S72" s="206">
        <v>0.24</v>
      </c>
      <c r="T72" s="206">
        <v>0</v>
      </c>
      <c r="U72" s="206">
        <v>10.07</v>
      </c>
      <c r="V72" s="206">
        <v>0.68</v>
      </c>
      <c r="W72" s="206">
        <v>0.32</v>
      </c>
      <c r="X72" s="206">
        <v>1.37</v>
      </c>
      <c r="Y72" s="206">
        <v>0</v>
      </c>
      <c r="Z72" s="206">
        <v>1.29</v>
      </c>
      <c r="AA72" s="206">
        <v>0.74</v>
      </c>
      <c r="AB72" s="206">
        <v>0</v>
      </c>
      <c r="AC72" s="206">
        <v>11.03</v>
      </c>
      <c r="AD72" s="206">
        <v>0</v>
      </c>
      <c r="AE72" s="206">
        <v>0</v>
      </c>
      <c r="AF72" s="206">
        <v>0</v>
      </c>
      <c r="AG72" s="206">
        <v>24.11</v>
      </c>
      <c r="AH72" s="206">
        <v>0</v>
      </c>
      <c r="AI72" s="206">
        <v>27.32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64.8</v>
      </c>
      <c r="AP72" s="206">
        <v>82.8</v>
      </c>
    </row>
    <row r="73" spans="1:42">
      <c r="A73" t="s">
        <v>115</v>
      </c>
      <c r="B73" s="206">
        <v>0</v>
      </c>
      <c r="C73" s="206">
        <v>0</v>
      </c>
      <c r="D73" s="206">
        <v>11.14</v>
      </c>
      <c r="E73" s="206">
        <v>0</v>
      </c>
      <c r="F73" s="206">
        <v>3.86</v>
      </c>
      <c r="G73" s="206">
        <v>5.59</v>
      </c>
      <c r="H73" s="206">
        <v>0</v>
      </c>
      <c r="I73" s="206">
        <v>22.56</v>
      </c>
      <c r="J73" s="206">
        <v>0.56000000000000005</v>
      </c>
      <c r="K73" s="206">
        <v>6.01</v>
      </c>
      <c r="L73" s="206">
        <v>1.59</v>
      </c>
      <c r="M73" s="206">
        <v>0</v>
      </c>
      <c r="N73" s="206">
        <v>1.08</v>
      </c>
      <c r="O73" s="206">
        <v>0.91</v>
      </c>
      <c r="P73" s="206">
        <v>2.19</v>
      </c>
      <c r="Q73" s="206">
        <v>0.2</v>
      </c>
      <c r="R73" s="206">
        <v>0.39</v>
      </c>
      <c r="S73" s="206">
        <v>0.24</v>
      </c>
      <c r="T73" s="206">
        <v>0</v>
      </c>
      <c r="U73" s="206">
        <v>10.07</v>
      </c>
      <c r="V73" s="206">
        <v>0.68</v>
      </c>
      <c r="W73" s="206">
        <v>0.31</v>
      </c>
      <c r="X73" s="206">
        <v>1.37</v>
      </c>
      <c r="Y73" s="206">
        <v>0</v>
      </c>
      <c r="Z73" s="206">
        <v>1.29</v>
      </c>
      <c r="AA73" s="206">
        <v>0.74</v>
      </c>
      <c r="AB73" s="206">
        <v>0</v>
      </c>
      <c r="AC73" s="206">
        <v>11.13</v>
      </c>
      <c r="AD73" s="206">
        <v>0</v>
      </c>
      <c r="AE73" s="206">
        <v>0</v>
      </c>
      <c r="AF73" s="206">
        <v>0</v>
      </c>
      <c r="AG73" s="206">
        <v>24.11</v>
      </c>
      <c r="AH73" s="206">
        <v>0</v>
      </c>
      <c r="AI73" s="206">
        <v>27.32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64.8</v>
      </c>
      <c r="AP73" s="206">
        <v>82.8</v>
      </c>
    </row>
    <row r="74" spans="1:42">
      <c r="A74" t="s">
        <v>116</v>
      </c>
      <c r="B74" s="206">
        <v>0</v>
      </c>
      <c r="C74" s="206">
        <v>0</v>
      </c>
      <c r="D74" s="206">
        <v>11.14</v>
      </c>
      <c r="E74" s="206">
        <v>0</v>
      </c>
      <c r="F74" s="206">
        <v>3.86</v>
      </c>
      <c r="G74" s="206">
        <v>5.59</v>
      </c>
      <c r="H74" s="206">
        <v>0</v>
      </c>
      <c r="I74" s="206">
        <v>22.56</v>
      </c>
      <c r="J74" s="206">
        <v>0.56000000000000005</v>
      </c>
      <c r="K74" s="206">
        <v>6.01</v>
      </c>
      <c r="L74" s="206">
        <v>1.59</v>
      </c>
      <c r="M74" s="206">
        <v>0</v>
      </c>
      <c r="N74" s="206">
        <v>1.08</v>
      </c>
      <c r="O74" s="206">
        <v>0.91</v>
      </c>
      <c r="P74" s="206">
        <v>3.28</v>
      </c>
      <c r="Q74" s="206">
        <v>0.2</v>
      </c>
      <c r="R74" s="206">
        <v>0.39</v>
      </c>
      <c r="S74" s="206">
        <v>0.24</v>
      </c>
      <c r="T74" s="206">
        <v>0</v>
      </c>
      <c r="U74" s="206">
        <v>10.07</v>
      </c>
      <c r="V74" s="206">
        <v>0.68</v>
      </c>
      <c r="W74" s="206">
        <v>0.31</v>
      </c>
      <c r="X74" s="206">
        <v>1.37</v>
      </c>
      <c r="Y74" s="206">
        <v>0</v>
      </c>
      <c r="Z74" s="206">
        <v>1.29</v>
      </c>
      <c r="AA74" s="206">
        <v>0.74</v>
      </c>
      <c r="AB74" s="206">
        <v>0</v>
      </c>
      <c r="AC74" s="206">
        <v>11.13</v>
      </c>
      <c r="AD74" s="206">
        <v>0</v>
      </c>
      <c r="AE74" s="206">
        <v>0</v>
      </c>
      <c r="AF74" s="206">
        <v>0</v>
      </c>
      <c r="AG74" s="206">
        <v>24.11</v>
      </c>
      <c r="AH74" s="206">
        <v>0</v>
      </c>
      <c r="AI74" s="206">
        <v>27.32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64.8</v>
      </c>
      <c r="AP74" s="206">
        <v>82.8</v>
      </c>
    </row>
    <row r="75" spans="1:42">
      <c r="A75" t="s">
        <v>117</v>
      </c>
      <c r="B75" s="206">
        <v>0</v>
      </c>
      <c r="C75" s="206">
        <v>0</v>
      </c>
      <c r="D75" s="206">
        <v>11.22</v>
      </c>
      <c r="E75" s="206">
        <v>0</v>
      </c>
      <c r="F75" s="206">
        <v>3.86</v>
      </c>
      <c r="G75" s="206">
        <v>5.59</v>
      </c>
      <c r="H75" s="206">
        <v>0</v>
      </c>
      <c r="I75" s="206">
        <v>22.56</v>
      </c>
      <c r="J75" s="206">
        <v>0.56000000000000005</v>
      </c>
      <c r="K75" s="206">
        <v>6.01</v>
      </c>
      <c r="L75" s="206">
        <v>1.59</v>
      </c>
      <c r="M75" s="206">
        <v>0</v>
      </c>
      <c r="N75" s="206">
        <v>1.08</v>
      </c>
      <c r="O75" s="206">
        <v>0.91</v>
      </c>
      <c r="P75" s="206">
        <v>2.94</v>
      </c>
      <c r="Q75" s="206">
        <v>0.2</v>
      </c>
      <c r="R75" s="206">
        <v>0.39</v>
      </c>
      <c r="S75" s="206">
        <v>0.24</v>
      </c>
      <c r="T75" s="206">
        <v>0</v>
      </c>
      <c r="U75" s="206">
        <v>10.07</v>
      </c>
      <c r="V75" s="206">
        <v>0.68</v>
      </c>
      <c r="W75" s="206">
        <v>0.31</v>
      </c>
      <c r="X75" s="206">
        <v>1.37</v>
      </c>
      <c r="Y75" s="206">
        <v>0</v>
      </c>
      <c r="Z75" s="206">
        <v>1.29</v>
      </c>
      <c r="AA75" s="206">
        <v>0.74</v>
      </c>
      <c r="AB75" s="206">
        <v>0</v>
      </c>
      <c r="AC75" s="206">
        <v>0.1</v>
      </c>
      <c r="AD75" s="206">
        <v>0</v>
      </c>
      <c r="AE75" s="206">
        <v>0</v>
      </c>
      <c r="AF75" s="206">
        <v>0</v>
      </c>
      <c r="AG75" s="206">
        <v>24.11</v>
      </c>
      <c r="AH75" s="206">
        <v>0</v>
      </c>
      <c r="AI75" s="206">
        <v>27.32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64.8</v>
      </c>
      <c r="AP75" s="206">
        <v>82.8</v>
      </c>
    </row>
    <row r="76" spans="1:42">
      <c r="A76" t="s">
        <v>118</v>
      </c>
      <c r="B76" s="206">
        <v>0</v>
      </c>
      <c r="C76" s="206">
        <v>0</v>
      </c>
      <c r="D76" s="206">
        <v>11.22</v>
      </c>
      <c r="E76" s="206">
        <v>0</v>
      </c>
      <c r="F76" s="206">
        <v>3.86</v>
      </c>
      <c r="G76" s="206">
        <v>5.59</v>
      </c>
      <c r="H76" s="206">
        <v>0</v>
      </c>
      <c r="I76" s="206">
        <v>22.56</v>
      </c>
      <c r="J76" s="206">
        <v>0.56000000000000005</v>
      </c>
      <c r="K76" s="206">
        <v>6.01</v>
      </c>
      <c r="L76" s="206">
        <v>1.59</v>
      </c>
      <c r="M76" s="206">
        <v>0</v>
      </c>
      <c r="N76" s="206">
        <v>1.08</v>
      </c>
      <c r="O76" s="206">
        <v>0.91</v>
      </c>
      <c r="P76" s="206">
        <v>2.63</v>
      </c>
      <c r="Q76" s="206">
        <v>0.2</v>
      </c>
      <c r="R76" s="206">
        <v>0.39</v>
      </c>
      <c r="S76" s="206">
        <v>0.24</v>
      </c>
      <c r="T76" s="206">
        <v>0</v>
      </c>
      <c r="U76" s="206">
        <v>10.07</v>
      </c>
      <c r="V76" s="206">
        <v>0.68</v>
      </c>
      <c r="W76" s="206">
        <v>0.31</v>
      </c>
      <c r="X76" s="206">
        <v>1.37</v>
      </c>
      <c r="Y76" s="206">
        <v>0</v>
      </c>
      <c r="Z76" s="206">
        <v>1.29</v>
      </c>
      <c r="AA76" s="206">
        <v>0.74</v>
      </c>
      <c r="AB76" s="206">
        <v>0</v>
      </c>
      <c r="AC76" s="206">
        <v>0.1</v>
      </c>
      <c r="AD76" s="206">
        <v>0</v>
      </c>
      <c r="AE76" s="206">
        <v>0</v>
      </c>
      <c r="AF76" s="206">
        <v>0</v>
      </c>
      <c r="AG76" s="206">
        <v>24.11</v>
      </c>
      <c r="AH76" s="206">
        <v>0</v>
      </c>
      <c r="AI76" s="206">
        <v>27.32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64.8</v>
      </c>
      <c r="AP76" s="206">
        <v>82.8</v>
      </c>
    </row>
    <row r="77" spans="1:42">
      <c r="A77" t="s">
        <v>119</v>
      </c>
      <c r="B77" s="206">
        <v>0</v>
      </c>
      <c r="C77" s="206">
        <v>0</v>
      </c>
      <c r="D77" s="206">
        <v>11.22</v>
      </c>
      <c r="E77" s="206">
        <v>0</v>
      </c>
      <c r="F77" s="206">
        <v>3.86</v>
      </c>
      <c r="G77" s="206">
        <v>5.59</v>
      </c>
      <c r="H77" s="206">
        <v>0</v>
      </c>
      <c r="I77" s="206">
        <v>22.56</v>
      </c>
      <c r="J77" s="206">
        <v>0.56000000000000005</v>
      </c>
      <c r="K77" s="206">
        <v>6.01</v>
      </c>
      <c r="L77" s="206">
        <v>1.59</v>
      </c>
      <c r="M77" s="206">
        <v>0</v>
      </c>
      <c r="N77" s="206">
        <v>1.08</v>
      </c>
      <c r="O77" s="206">
        <v>0.91</v>
      </c>
      <c r="P77" s="206">
        <v>1.9</v>
      </c>
      <c r="Q77" s="206">
        <v>0.2</v>
      </c>
      <c r="R77" s="206">
        <v>0.39</v>
      </c>
      <c r="S77" s="206">
        <v>0.24</v>
      </c>
      <c r="T77" s="206">
        <v>0</v>
      </c>
      <c r="U77" s="206">
        <v>10.07</v>
      </c>
      <c r="V77" s="206">
        <v>0.68</v>
      </c>
      <c r="W77" s="206">
        <v>0.31</v>
      </c>
      <c r="X77" s="206">
        <v>1.37</v>
      </c>
      <c r="Y77" s="206">
        <v>0</v>
      </c>
      <c r="Z77" s="206">
        <v>1.29</v>
      </c>
      <c r="AA77" s="206">
        <v>0.74</v>
      </c>
      <c r="AB77" s="206">
        <v>0</v>
      </c>
      <c r="AC77" s="206">
        <v>11.13</v>
      </c>
      <c r="AD77" s="206">
        <v>0</v>
      </c>
      <c r="AE77" s="206">
        <v>0</v>
      </c>
      <c r="AF77" s="206">
        <v>0</v>
      </c>
      <c r="AG77" s="206">
        <v>24.11</v>
      </c>
      <c r="AH77" s="206">
        <v>0</v>
      </c>
      <c r="AI77" s="206">
        <v>27.32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64.8</v>
      </c>
      <c r="AP77" s="206">
        <v>82.8</v>
      </c>
    </row>
    <row r="78" spans="1:42">
      <c r="A78" t="s">
        <v>120</v>
      </c>
      <c r="B78" s="206">
        <v>0</v>
      </c>
      <c r="C78" s="206">
        <v>0</v>
      </c>
      <c r="D78" s="206">
        <v>11.22</v>
      </c>
      <c r="E78" s="206">
        <v>0</v>
      </c>
      <c r="F78" s="206">
        <v>3.86</v>
      </c>
      <c r="G78" s="206">
        <v>5.59</v>
      </c>
      <c r="H78" s="206">
        <v>0</v>
      </c>
      <c r="I78" s="206">
        <v>22.56</v>
      </c>
      <c r="J78" s="206">
        <v>0.56000000000000005</v>
      </c>
      <c r="K78" s="206">
        <v>6.01</v>
      </c>
      <c r="L78" s="206">
        <v>1.59</v>
      </c>
      <c r="M78" s="206">
        <v>0</v>
      </c>
      <c r="N78" s="206">
        <v>1.08</v>
      </c>
      <c r="O78" s="206">
        <v>0.91</v>
      </c>
      <c r="P78" s="206">
        <v>1.2</v>
      </c>
      <c r="Q78" s="206">
        <v>0.2</v>
      </c>
      <c r="R78" s="206">
        <v>0.39</v>
      </c>
      <c r="S78" s="206">
        <v>0.24</v>
      </c>
      <c r="T78" s="206">
        <v>0</v>
      </c>
      <c r="U78" s="206">
        <v>10.07</v>
      </c>
      <c r="V78" s="206">
        <v>0.68</v>
      </c>
      <c r="W78" s="206">
        <v>0.31</v>
      </c>
      <c r="X78" s="206">
        <v>1.37</v>
      </c>
      <c r="Y78" s="206">
        <v>0</v>
      </c>
      <c r="Z78" s="206">
        <v>1.29</v>
      </c>
      <c r="AA78" s="206">
        <v>0.74</v>
      </c>
      <c r="AB78" s="206">
        <v>0</v>
      </c>
      <c r="AC78" s="206">
        <v>11.13</v>
      </c>
      <c r="AD78" s="206">
        <v>0</v>
      </c>
      <c r="AE78" s="206">
        <v>0</v>
      </c>
      <c r="AF78" s="206">
        <v>0</v>
      </c>
      <c r="AG78" s="206">
        <v>24.11</v>
      </c>
      <c r="AH78" s="206">
        <v>0</v>
      </c>
      <c r="AI78" s="206">
        <v>27.32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64.8</v>
      </c>
      <c r="AP78" s="206">
        <v>82.8</v>
      </c>
    </row>
    <row r="79" spans="1:42">
      <c r="A79" t="s">
        <v>121</v>
      </c>
      <c r="B79" s="206">
        <v>0</v>
      </c>
      <c r="C79" s="206">
        <v>0</v>
      </c>
      <c r="D79" s="206">
        <v>11.22</v>
      </c>
      <c r="E79" s="206">
        <v>0</v>
      </c>
      <c r="F79" s="206">
        <v>3.86</v>
      </c>
      <c r="G79" s="206">
        <v>5.59</v>
      </c>
      <c r="H79" s="206">
        <v>0</v>
      </c>
      <c r="I79" s="206">
        <v>22.56</v>
      </c>
      <c r="J79" s="206">
        <v>0.56000000000000005</v>
      </c>
      <c r="K79" s="206">
        <v>6.01</v>
      </c>
      <c r="L79" s="206">
        <v>1.59</v>
      </c>
      <c r="M79" s="206">
        <v>0</v>
      </c>
      <c r="N79" s="206">
        <v>1.08</v>
      </c>
      <c r="O79" s="206">
        <v>0.91</v>
      </c>
      <c r="P79" s="206">
        <v>1.56</v>
      </c>
      <c r="Q79" s="206">
        <v>0.2</v>
      </c>
      <c r="R79" s="206">
        <v>0.39</v>
      </c>
      <c r="S79" s="206">
        <v>0.24</v>
      </c>
      <c r="T79" s="206">
        <v>0</v>
      </c>
      <c r="U79" s="206">
        <v>10.07</v>
      </c>
      <c r="V79" s="206">
        <v>0.68</v>
      </c>
      <c r="W79" s="206">
        <v>0.31</v>
      </c>
      <c r="X79" s="206">
        <v>1.37</v>
      </c>
      <c r="Y79" s="206">
        <v>0</v>
      </c>
      <c r="Z79" s="206">
        <v>1.29</v>
      </c>
      <c r="AA79" s="206">
        <v>0.74</v>
      </c>
      <c r="AB79" s="206">
        <v>0</v>
      </c>
      <c r="AC79" s="206">
        <v>11.13</v>
      </c>
      <c r="AD79" s="206">
        <v>0</v>
      </c>
      <c r="AE79" s="206">
        <v>0</v>
      </c>
      <c r="AF79" s="206">
        <v>0</v>
      </c>
      <c r="AG79" s="206">
        <v>24.11</v>
      </c>
      <c r="AH79" s="206">
        <v>0</v>
      </c>
      <c r="AI79" s="206">
        <v>27.32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64.8</v>
      </c>
      <c r="AP79" s="206">
        <v>82.8</v>
      </c>
    </row>
    <row r="80" spans="1:42">
      <c r="A80" t="s">
        <v>122</v>
      </c>
      <c r="B80" s="206">
        <v>0</v>
      </c>
      <c r="C80" s="206">
        <v>0</v>
      </c>
      <c r="D80" s="206">
        <v>11.22</v>
      </c>
      <c r="E80" s="206">
        <v>0</v>
      </c>
      <c r="F80" s="206">
        <v>3.86</v>
      </c>
      <c r="G80" s="206">
        <v>5.59</v>
      </c>
      <c r="H80" s="206">
        <v>0</v>
      </c>
      <c r="I80" s="206">
        <v>22.56</v>
      </c>
      <c r="J80" s="206">
        <v>0.56000000000000005</v>
      </c>
      <c r="K80" s="206">
        <v>6.01</v>
      </c>
      <c r="L80" s="206">
        <v>1.59</v>
      </c>
      <c r="M80" s="206">
        <v>0</v>
      </c>
      <c r="N80" s="206">
        <v>1.08</v>
      </c>
      <c r="O80" s="206">
        <v>0.91</v>
      </c>
      <c r="P80" s="206">
        <v>1.56</v>
      </c>
      <c r="Q80" s="206">
        <v>0.2</v>
      </c>
      <c r="R80" s="206">
        <v>0.39</v>
      </c>
      <c r="S80" s="206">
        <v>0.24</v>
      </c>
      <c r="T80" s="206">
        <v>0</v>
      </c>
      <c r="U80" s="206">
        <v>10.07</v>
      </c>
      <c r="V80" s="206">
        <v>0.68</v>
      </c>
      <c r="W80" s="206">
        <v>0.31</v>
      </c>
      <c r="X80" s="206">
        <v>1.37</v>
      </c>
      <c r="Y80" s="206">
        <v>0</v>
      </c>
      <c r="Z80" s="206">
        <v>1.29</v>
      </c>
      <c r="AA80" s="206">
        <v>0.74</v>
      </c>
      <c r="AB80" s="206">
        <v>0</v>
      </c>
      <c r="AC80" s="206">
        <v>11.13</v>
      </c>
      <c r="AD80" s="206">
        <v>0</v>
      </c>
      <c r="AE80" s="206">
        <v>0</v>
      </c>
      <c r="AF80" s="206">
        <v>0</v>
      </c>
      <c r="AG80" s="206">
        <v>24.11</v>
      </c>
      <c r="AH80" s="206">
        <v>0</v>
      </c>
      <c r="AI80" s="206">
        <v>27.32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64.8</v>
      </c>
      <c r="AP80" s="206">
        <v>82.8</v>
      </c>
    </row>
    <row r="81" spans="1:42">
      <c r="A81" t="s">
        <v>123</v>
      </c>
      <c r="B81" s="206">
        <v>0</v>
      </c>
      <c r="C81" s="206">
        <v>0</v>
      </c>
      <c r="D81" s="206">
        <v>11.22</v>
      </c>
      <c r="E81" s="206">
        <v>0</v>
      </c>
      <c r="F81" s="206">
        <v>3.86</v>
      </c>
      <c r="G81" s="206">
        <v>5.59</v>
      </c>
      <c r="H81" s="206">
        <v>0</v>
      </c>
      <c r="I81" s="206">
        <v>22.56</v>
      </c>
      <c r="J81" s="206">
        <v>0.56000000000000005</v>
      </c>
      <c r="K81" s="206">
        <v>6.01</v>
      </c>
      <c r="L81" s="206">
        <v>1.59</v>
      </c>
      <c r="M81" s="206">
        <v>0</v>
      </c>
      <c r="N81" s="206">
        <v>1.08</v>
      </c>
      <c r="O81" s="206">
        <v>0.91</v>
      </c>
      <c r="P81" s="206">
        <v>1.56</v>
      </c>
      <c r="Q81" s="206">
        <v>0.2</v>
      </c>
      <c r="R81" s="206">
        <v>0.39</v>
      </c>
      <c r="S81" s="206">
        <v>0.24</v>
      </c>
      <c r="T81" s="206">
        <v>0</v>
      </c>
      <c r="U81" s="206">
        <v>10.07</v>
      </c>
      <c r="V81" s="206">
        <v>0.68</v>
      </c>
      <c r="W81" s="206">
        <v>0.31</v>
      </c>
      <c r="X81" s="206">
        <v>1.37</v>
      </c>
      <c r="Y81" s="206">
        <v>0</v>
      </c>
      <c r="Z81" s="206">
        <v>1.29</v>
      </c>
      <c r="AA81" s="206">
        <v>0.74</v>
      </c>
      <c r="AB81" s="206">
        <v>0</v>
      </c>
      <c r="AC81" s="206">
        <v>11.13</v>
      </c>
      <c r="AD81" s="206">
        <v>0</v>
      </c>
      <c r="AE81" s="206">
        <v>0</v>
      </c>
      <c r="AF81" s="206">
        <v>0</v>
      </c>
      <c r="AG81" s="206">
        <v>24.11</v>
      </c>
      <c r="AH81" s="206">
        <v>0</v>
      </c>
      <c r="AI81" s="206">
        <v>27.32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64.8</v>
      </c>
      <c r="AP81" s="206">
        <v>82.8</v>
      </c>
    </row>
    <row r="82" spans="1:42">
      <c r="A82" t="s">
        <v>124</v>
      </c>
      <c r="B82" s="206">
        <v>0</v>
      </c>
      <c r="C82" s="206">
        <v>0</v>
      </c>
      <c r="D82" s="206">
        <v>11.22</v>
      </c>
      <c r="E82" s="206">
        <v>0</v>
      </c>
      <c r="F82" s="206">
        <v>3.86</v>
      </c>
      <c r="G82" s="206">
        <v>5.59</v>
      </c>
      <c r="H82" s="206">
        <v>0</v>
      </c>
      <c r="I82" s="206">
        <v>22.56</v>
      </c>
      <c r="J82" s="206">
        <v>0.56000000000000005</v>
      </c>
      <c r="K82" s="206">
        <v>6.01</v>
      </c>
      <c r="L82" s="206">
        <v>1.59</v>
      </c>
      <c r="M82" s="206">
        <v>0</v>
      </c>
      <c r="N82" s="206">
        <v>1.08</v>
      </c>
      <c r="O82" s="206">
        <v>0.91</v>
      </c>
      <c r="P82" s="206">
        <v>1.56</v>
      </c>
      <c r="Q82" s="206">
        <v>0.2</v>
      </c>
      <c r="R82" s="206">
        <v>0.39</v>
      </c>
      <c r="S82" s="206">
        <v>0.24</v>
      </c>
      <c r="T82" s="206">
        <v>0</v>
      </c>
      <c r="U82" s="206">
        <v>10.07</v>
      </c>
      <c r="V82" s="206">
        <v>0.68</v>
      </c>
      <c r="W82" s="206">
        <v>0.31</v>
      </c>
      <c r="X82" s="206">
        <v>1.37</v>
      </c>
      <c r="Y82" s="206">
        <v>0</v>
      </c>
      <c r="Z82" s="206">
        <v>1.29</v>
      </c>
      <c r="AA82" s="206">
        <v>0.74</v>
      </c>
      <c r="AB82" s="206">
        <v>0</v>
      </c>
      <c r="AC82" s="206">
        <v>11.13</v>
      </c>
      <c r="AD82" s="206">
        <v>0</v>
      </c>
      <c r="AE82" s="206">
        <v>0</v>
      </c>
      <c r="AF82" s="206">
        <v>0</v>
      </c>
      <c r="AG82" s="206">
        <v>24.11</v>
      </c>
      <c r="AH82" s="206">
        <v>0</v>
      </c>
      <c r="AI82" s="206">
        <v>27.32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64.8</v>
      </c>
      <c r="AP82" s="206">
        <v>82.8</v>
      </c>
    </row>
    <row r="83" spans="1:42">
      <c r="A83" t="s">
        <v>125</v>
      </c>
      <c r="B83" s="206">
        <v>0</v>
      </c>
      <c r="C83" s="206">
        <v>0</v>
      </c>
      <c r="D83" s="206">
        <v>11.22</v>
      </c>
      <c r="E83" s="206">
        <v>0</v>
      </c>
      <c r="F83" s="206">
        <v>3.86</v>
      </c>
      <c r="G83" s="206">
        <v>5.59</v>
      </c>
      <c r="H83" s="206">
        <v>0</v>
      </c>
      <c r="I83" s="206">
        <v>22.84</v>
      </c>
      <c r="J83" s="206">
        <v>0.56000000000000005</v>
      </c>
      <c r="K83" s="206">
        <v>6.01</v>
      </c>
      <c r="L83" s="206">
        <v>1.59</v>
      </c>
      <c r="M83" s="206">
        <v>0</v>
      </c>
      <c r="N83" s="206">
        <v>1.08</v>
      </c>
      <c r="O83" s="206">
        <v>0.91</v>
      </c>
      <c r="P83" s="206">
        <v>1.56</v>
      </c>
      <c r="Q83" s="206">
        <v>0.2</v>
      </c>
      <c r="R83" s="206">
        <v>0.39</v>
      </c>
      <c r="S83" s="206">
        <v>0.24</v>
      </c>
      <c r="T83" s="206">
        <v>0</v>
      </c>
      <c r="U83" s="206">
        <v>10.07</v>
      </c>
      <c r="V83" s="206">
        <v>0.68</v>
      </c>
      <c r="W83" s="206">
        <v>0.31</v>
      </c>
      <c r="X83" s="206">
        <v>1.37</v>
      </c>
      <c r="Y83" s="206">
        <v>0</v>
      </c>
      <c r="Z83" s="206">
        <v>1.29</v>
      </c>
      <c r="AA83" s="206">
        <v>0.74</v>
      </c>
      <c r="AB83" s="206">
        <v>0</v>
      </c>
      <c r="AC83" s="206">
        <v>11.13</v>
      </c>
      <c r="AD83" s="206">
        <v>0</v>
      </c>
      <c r="AE83" s="206">
        <v>0</v>
      </c>
      <c r="AF83" s="206">
        <v>0</v>
      </c>
      <c r="AG83" s="206">
        <v>24.11</v>
      </c>
      <c r="AH83" s="206">
        <v>0</v>
      </c>
      <c r="AI83" s="206">
        <v>27.32</v>
      </c>
      <c r="AJ83" s="206">
        <v>0</v>
      </c>
      <c r="AK83" s="206">
        <v>2.6</v>
      </c>
      <c r="AL83" s="206">
        <v>0</v>
      </c>
      <c r="AM83" s="206">
        <v>0</v>
      </c>
      <c r="AN83" s="206">
        <v>0</v>
      </c>
      <c r="AO83" s="206">
        <v>64.8</v>
      </c>
      <c r="AP83" s="206">
        <v>82.8</v>
      </c>
    </row>
    <row r="84" spans="1:42">
      <c r="A84" t="s">
        <v>126</v>
      </c>
      <c r="B84" s="206">
        <v>0</v>
      </c>
      <c r="C84" s="206">
        <v>0</v>
      </c>
      <c r="D84" s="206">
        <v>11.22</v>
      </c>
      <c r="E84" s="206">
        <v>0</v>
      </c>
      <c r="F84" s="206">
        <v>3.86</v>
      </c>
      <c r="G84" s="206">
        <v>5.59</v>
      </c>
      <c r="H84" s="206">
        <v>0</v>
      </c>
      <c r="I84" s="206">
        <v>22.84</v>
      </c>
      <c r="J84" s="206">
        <v>0.56000000000000005</v>
      </c>
      <c r="K84" s="206">
        <v>6.01</v>
      </c>
      <c r="L84" s="206">
        <v>1.59</v>
      </c>
      <c r="M84" s="206">
        <v>0</v>
      </c>
      <c r="N84" s="206">
        <v>1.08</v>
      </c>
      <c r="O84" s="206">
        <v>0.91</v>
      </c>
      <c r="P84" s="206">
        <v>1.56</v>
      </c>
      <c r="Q84" s="206">
        <v>0.2</v>
      </c>
      <c r="R84" s="206">
        <v>0.39</v>
      </c>
      <c r="S84" s="206">
        <v>0.24</v>
      </c>
      <c r="T84" s="206">
        <v>0</v>
      </c>
      <c r="U84" s="206">
        <v>10.07</v>
      </c>
      <c r="V84" s="206">
        <v>0.68</v>
      </c>
      <c r="W84" s="206">
        <v>0.31</v>
      </c>
      <c r="X84" s="206">
        <v>1.37</v>
      </c>
      <c r="Y84" s="206">
        <v>0</v>
      </c>
      <c r="Z84" s="206">
        <v>1.29</v>
      </c>
      <c r="AA84" s="206">
        <v>0.74</v>
      </c>
      <c r="AB84" s="206">
        <v>0</v>
      </c>
      <c r="AC84" s="206">
        <v>11.13</v>
      </c>
      <c r="AD84" s="206">
        <v>0</v>
      </c>
      <c r="AE84" s="206">
        <v>0</v>
      </c>
      <c r="AF84" s="206">
        <v>0</v>
      </c>
      <c r="AG84" s="206">
        <v>24.11</v>
      </c>
      <c r="AH84" s="206">
        <v>0</v>
      </c>
      <c r="AI84" s="206">
        <v>27.32</v>
      </c>
      <c r="AJ84" s="206">
        <v>0</v>
      </c>
      <c r="AK84" s="206">
        <v>2.6</v>
      </c>
      <c r="AL84" s="206">
        <v>0</v>
      </c>
      <c r="AM84" s="206">
        <v>0</v>
      </c>
      <c r="AN84" s="206">
        <v>0</v>
      </c>
      <c r="AO84" s="206">
        <v>64.8</v>
      </c>
      <c r="AP84" s="206">
        <v>82.8</v>
      </c>
    </row>
    <row r="85" spans="1:42">
      <c r="A85" t="s">
        <v>127</v>
      </c>
      <c r="B85" s="206">
        <v>0</v>
      </c>
      <c r="C85" s="206">
        <v>0</v>
      </c>
      <c r="D85" s="206">
        <v>11.22</v>
      </c>
      <c r="E85" s="206">
        <v>0</v>
      </c>
      <c r="F85" s="206">
        <v>3.86</v>
      </c>
      <c r="G85" s="206">
        <v>5.59</v>
      </c>
      <c r="H85" s="206">
        <v>0</v>
      </c>
      <c r="I85" s="206">
        <v>22.84</v>
      </c>
      <c r="J85" s="206">
        <v>0.56000000000000005</v>
      </c>
      <c r="K85" s="206">
        <v>6.01</v>
      </c>
      <c r="L85" s="206">
        <v>1.59</v>
      </c>
      <c r="M85" s="206">
        <v>0</v>
      </c>
      <c r="N85" s="206">
        <v>1.08</v>
      </c>
      <c r="O85" s="206">
        <v>0.91</v>
      </c>
      <c r="P85" s="206">
        <v>1.56</v>
      </c>
      <c r="Q85" s="206">
        <v>0.2</v>
      </c>
      <c r="R85" s="206">
        <v>0.39</v>
      </c>
      <c r="S85" s="206">
        <v>0.24</v>
      </c>
      <c r="T85" s="206">
        <v>0</v>
      </c>
      <c r="U85" s="206">
        <v>10.07</v>
      </c>
      <c r="V85" s="206">
        <v>0.68</v>
      </c>
      <c r="W85" s="206">
        <v>0.31</v>
      </c>
      <c r="X85" s="206">
        <v>1.37</v>
      </c>
      <c r="Y85" s="206">
        <v>0</v>
      </c>
      <c r="Z85" s="206">
        <v>1.29</v>
      </c>
      <c r="AA85" s="206">
        <v>0.74</v>
      </c>
      <c r="AB85" s="206">
        <v>0</v>
      </c>
      <c r="AC85" s="206">
        <v>11.13</v>
      </c>
      <c r="AD85" s="206">
        <v>0</v>
      </c>
      <c r="AE85" s="206">
        <v>0</v>
      </c>
      <c r="AF85" s="206">
        <v>0</v>
      </c>
      <c r="AG85" s="206">
        <v>24.11</v>
      </c>
      <c r="AH85" s="206">
        <v>0</v>
      </c>
      <c r="AI85" s="206">
        <v>27.32</v>
      </c>
      <c r="AJ85" s="206">
        <v>0</v>
      </c>
      <c r="AK85" s="206">
        <v>2.6</v>
      </c>
      <c r="AL85" s="206">
        <v>0</v>
      </c>
      <c r="AM85" s="206">
        <v>0</v>
      </c>
      <c r="AN85" s="206">
        <v>0</v>
      </c>
      <c r="AO85" s="206">
        <v>64.8</v>
      </c>
      <c r="AP85" s="206">
        <v>82.8</v>
      </c>
    </row>
    <row r="86" spans="1:42">
      <c r="A86" t="s">
        <v>128</v>
      </c>
      <c r="B86" s="206">
        <v>0</v>
      </c>
      <c r="C86" s="206">
        <v>0</v>
      </c>
      <c r="D86" s="206">
        <v>11.22</v>
      </c>
      <c r="E86" s="206">
        <v>0</v>
      </c>
      <c r="F86" s="206">
        <v>3.86</v>
      </c>
      <c r="G86" s="206">
        <v>5.59</v>
      </c>
      <c r="H86" s="206">
        <v>0</v>
      </c>
      <c r="I86" s="206">
        <v>22.84</v>
      </c>
      <c r="J86" s="206">
        <v>0.56000000000000005</v>
      </c>
      <c r="K86" s="206">
        <v>6.01</v>
      </c>
      <c r="L86" s="206">
        <v>1.59</v>
      </c>
      <c r="M86" s="206">
        <v>0</v>
      </c>
      <c r="N86" s="206">
        <v>1.08</v>
      </c>
      <c r="O86" s="206">
        <v>0.91</v>
      </c>
      <c r="P86" s="206">
        <v>1.56</v>
      </c>
      <c r="Q86" s="206">
        <v>0.2</v>
      </c>
      <c r="R86" s="206">
        <v>0.39</v>
      </c>
      <c r="S86" s="206">
        <v>0.24</v>
      </c>
      <c r="T86" s="206">
        <v>0</v>
      </c>
      <c r="U86" s="206">
        <v>10.07</v>
      </c>
      <c r="V86" s="206">
        <v>0.68</v>
      </c>
      <c r="W86" s="206">
        <v>0.31</v>
      </c>
      <c r="X86" s="206">
        <v>1.37</v>
      </c>
      <c r="Y86" s="206">
        <v>0</v>
      </c>
      <c r="Z86" s="206">
        <v>1.29</v>
      </c>
      <c r="AA86" s="206">
        <v>0.74</v>
      </c>
      <c r="AB86" s="206">
        <v>0</v>
      </c>
      <c r="AC86" s="206">
        <v>11.13</v>
      </c>
      <c r="AD86" s="206">
        <v>0</v>
      </c>
      <c r="AE86" s="206">
        <v>0</v>
      </c>
      <c r="AF86" s="206">
        <v>0</v>
      </c>
      <c r="AG86" s="206">
        <v>24.11</v>
      </c>
      <c r="AH86" s="206">
        <v>0</v>
      </c>
      <c r="AI86" s="206">
        <v>27.32</v>
      </c>
      <c r="AJ86" s="206">
        <v>0</v>
      </c>
      <c r="AK86" s="206">
        <v>2.6</v>
      </c>
      <c r="AL86" s="206">
        <v>0</v>
      </c>
      <c r="AM86" s="206">
        <v>0</v>
      </c>
      <c r="AN86" s="206">
        <v>0</v>
      </c>
      <c r="AO86" s="206">
        <v>64.8</v>
      </c>
      <c r="AP86" s="206">
        <v>82.8</v>
      </c>
    </row>
    <row r="87" spans="1:42">
      <c r="A87" t="s">
        <v>129</v>
      </c>
      <c r="B87" s="206">
        <v>0</v>
      </c>
      <c r="C87" s="206">
        <v>0</v>
      </c>
      <c r="D87" s="206">
        <v>11.3</v>
      </c>
      <c r="E87" s="206">
        <v>0</v>
      </c>
      <c r="F87" s="206">
        <v>3.86</v>
      </c>
      <c r="G87" s="206">
        <v>5.59</v>
      </c>
      <c r="H87" s="206">
        <v>0</v>
      </c>
      <c r="I87" s="206">
        <v>22.84</v>
      </c>
      <c r="J87" s="206">
        <v>0.56000000000000005</v>
      </c>
      <c r="K87" s="206">
        <v>6.01</v>
      </c>
      <c r="L87" s="206">
        <v>1.59</v>
      </c>
      <c r="M87" s="206">
        <v>0</v>
      </c>
      <c r="N87" s="206">
        <v>1.08</v>
      </c>
      <c r="O87" s="206">
        <v>0.91</v>
      </c>
      <c r="P87" s="206">
        <v>1.56</v>
      </c>
      <c r="Q87" s="206">
        <v>0.1</v>
      </c>
      <c r="R87" s="206">
        <v>0.39</v>
      </c>
      <c r="S87" s="206">
        <v>0.24</v>
      </c>
      <c r="T87" s="206">
        <v>0</v>
      </c>
      <c r="U87" s="206">
        <v>10.07</v>
      </c>
      <c r="V87" s="206">
        <v>0.68</v>
      </c>
      <c r="W87" s="206">
        <v>0.31</v>
      </c>
      <c r="X87" s="206">
        <v>1.37</v>
      </c>
      <c r="Y87" s="206">
        <v>0</v>
      </c>
      <c r="Z87" s="206">
        <v>1.29</v>
      </c>
      <c r="AA87" s="206">
        <v>0.74</v>
      </c>
      <c r="AB87" s="206">
        <v>0</v>
      </c>
      <c r="AC87" s="206">
        <v>10.91</v>
      </c>
      <c r="AD87" s="206">
        <v>0</v>
      </c>
      <c r="AE87" s="206">
        <v>0</v>
      </c>
      <c r="AF87" s="206">
        <v>0</v>
      </c>
      <c r="AG87" s="206">
        <v>24.11</v>
      </c>
      <c r="AH87" s="206">
        <v>0</v>
      </c>
      <c r="AI87" s="206">
        <v>28.28</v>
      </c>
      <c r="AJ87" s="206">
        <v>0</v>
      </c>
      <c r="AK87" s="206">
        <v>2.6</v>
      </c>
      <c r="AL87" s="206">
        <v>0</v>
      </c>
      <c r="AM87" s="206">
        <v>0</v>
      </c>
      <c r="AN87" s="206">
        <v>0</v>
      </c>
      <c r="AO87" s="206">
        <v>64.8</v>
      </c>
      <c r="AP87" s="206">
        <v>82.8</v>
      </c>
    </row>
    <row r="88" spans="1:42">
      <c r="A88" t="s">
        <v>130</v>
      </c>
      <c r="B88" s="206">
        <v>0</v>
      </c>
      <c r="C88" s="206">
        <v>0</v>
      </c>
      <c r="D88" s="206">
        <v>11.3</v>
      </c>
      <c r="E88" s="206">
        <v>0</v>
      </c>
      <c r="F88" s="206">
        <v>3.86</v>
      </c>
      <c r="G88" s="206">
        <v>5.59</v>
      </c>
      <c r="H88" s="206">
        <v>0</v>
      </c>
      <c r="I88" s="206">
        <v>22.84</v>
      </c>
      <c r="J88" s="206">
        <v>0.56000000000000005</v>
      </c>
      <c r="K88" s="206">
        <v>6.01</v>
      </c>
      <c r="L88" s="206">
        <v>1.59</v>
      </c>
      <c r="M88" s="206">
        <v>0</v>
      </c>
      <c r="N88" s="206">
        <v>1.08</v>
      </c>
      <c r="O88" s="206">
        <v>0.91</v>
      </c>
      <c r="P88" s="206">
        <v>1.56</v>
      </c>
      <c r="Q88" s="206">
        <v>0.1</v>
      </c>
      <c r="R88" s="206">
        <v>0.39</v>
      </c>
      <c r="S88" s="206">
        <v>0.24</v>
      </c>
      <c r="T88" s="206">
        <v>0</v>
      </c>
      <c r="U88" s="206">
        <v>10.07</v>
      </c>
      <c r="V88" s="206">
        <v>0.68</v>
      </c>
      <c r="W88" s="206">
        <v>0.31</v>
      </c>
      <c r="X88" s="206">
        <v>1.37</v>
      </c>
      <c r="Y88" s="206">
        <v>0</v>
      </c>
      <c r="Z88" s="206">
        <v>1.29</v>
      </c>
      <c r="AA88" s="206">
        <v>0.74</v>
      </c>
      <c r="AB88" s="206">
        <v>0</v>
      </c>
      <c r="AC88" s="206">
        <v>10.91</v>
      </c>
      <c r="AD88" s="206">
        <v>0</v>
      </c>
      <c r="AE88" s="206">
        <v>0</v>
      </c>
      <c r="AF88" s="206">
        <v>0</v>
      </c>
      <c r="AG88" s="206">
        <v>24.11</v>
      </c>
      <c r="AH88" s="206">
        <v>0</v>
      </c>
      <c r="AI88" s="206">
        <v>28.28</v>
      </c>
      <c r="AJ88" s="206">
        <v>0</v>
      </c>
      <c r="AK88" s="206">
        <v>2.6</v>
      </c>
      <c r="AL88" s="206">
        <v>0</v>
      </c>
      <c r="AM88" s="206">
        <v>0</v>
      </c>
      <c r="AN88" s="206">
        <v>0</v>
      </c>
      <c r="AO88" s="206">
        <v>64.8</v>
      </c>
      <c r="AP88" s="206">
        <v>82.8</v>
      </c>
    </row>
    <row r="89" spans="1:42">
      <c r="A89" t="s">
        <v>131</v>
      </c>
      <c r="B89" s="206">
        <v>0</v>
      </c>
      <c r="C89" s="206">
        <v>0</v>
      </c>
      <c r="D89" s="206">
        <v>11.3</v>
      </c>
      <c r="E89" s="206">
        <v>0</v>
      </c>
      <c r="F89" s="206">
        <v>3.86</v>
      </c>
      <c r="G89" s="206">
        <v>5.59</v>
      </c>
      <c r="H89" s="206">
        <v>0</v>
      </c>
      <c r="I89" s="206">
        <v>22.84</v>
      </c>
      <c r="J89" s="206">
        <v>0.56000000000000005</v>
      </c>
      <c r="K89" s="206">
        <v>6.01</v>
      </c>
      <c r="L89" s="206">
        <v>1.59</v>
      </c>
      <c r="M89" s="206">
        <v>0</v>
      </c>
      <c r="N89" s="206">
        <v>1.08</v>
      </c>
      <c r="O89" s="206">
        <v>0.91</v>
      </c>
      <c r="P89" s="206">
        <v>1.56</v>
      </c>
      <c r="Q89" s="206">
        <v>0.1</v>
      </c>
      <c r="R89" s="206">
        <v>0.39</v>
      </c>
      <c r="S89" s="206">
        <v>0.24</v>
      </c>
      <c r="T89" s="206">
        <v>0</v>
      </c>
      <c r="U89" s="206">
        <v>10.07</v>
      </c>
      <c r="V89" s="206">
        <v>0.68</v>
      </c>
      <c r="W89" s="206">
        <v>0.39</v>
      </c>
      <c r="X89" s="206">
        <v>1.37</v>
      </c>
      <c r="Y89" s="206">
        <v>0</v>
      </c>
      <c r="Z89" s="206">
        <v>1.29</v>
      </c>
      <c r="AA89" s="206">
        <v>0.74</v>
      </c>
      <c r="AB89" s="206">
        <v>0</v>
      </c>
      <c r="AC89" s="206">
        <v>10.91</v>
      </c>
      <c r="AD89" s="206">
        <v>0</v>
      </c>
      <c r="AE89" s="206">
        <v>0</v>
      </c>
      <c r="AF89" s="206">
        <v>0</v>
      </c>
      <c r="AG89" s="206">
        <v>24.11</v>
      </c>
      <c r="AH89" s="206">
        <v>0</v>
      </c>
      <c r="AI89" s="206">
        <v>28.28</v>
      </c>
      <c r="AJ89" s="206">
        <v>0</v>
      </c>
      <c r="AK89" s="206">
        <v>2.6</v>
      </c>
      <c r="AL89" s="206">
        <v>0</v>
      </c>
      <c r="AM89" s="206">
        <v>0</v>
      </c>
      <c r="AN89" s="206">
        <v>0</v>
      </c>
      <c r="AO89" s="206">
        <v>64.8</v>
      </c>
      <c r="AP89" s="206">
        <v>82.8</v>
      </c>
    </row>
    <row r="90" spans="1:42">
      <c r="A90" t="s">
        <v>132</v>
      </c>
      <c r="B90" s="206">
        <v>0</v>
      </c>
      <c r="C90" s="206">
        <v>0</v>
      </c>
      <c r="D90" s="206">
        <v>11.3</v>
      </c>
      <c r="E90" s="206">
        <v>0</v>
      </c>
      <c r="F90" s="206">
        <v>3.86</v>
      </c>
      <c r="G90" s="206">
        <v>5.59</v>
      </c>
      <c r="H90" s="206">
        <v>0</v>
      </c>
      <c r="I90" s="206">
        <v>22.84</v>
      </c>
      <c r="J90" s="206">
        <v>0.56000000000000005</v>
      </c>
      <c r="K90" s="206">
        <v>6.01</v>
      </c>
      <c r="L90" s="206">
        <v>1.59</v>
      </c>
      <c r="M90" s="206">
        <v>0</v>
      </c>
      <c r="N90" s="206">
        <v>1.08</v>
      </c>
      <c r="O90" s="206">
        <v>0.91</v>
      </c>
      <c r="P90" s="206">
        <v>1.56</v>
      </c>
      <c r="Q90" s="206">
        <v>0.1</v>
      </c>
      <c r="R90" s="206">
        <v>0.39</v>
      </c>
      <c r="S90" s="206">
        <v>0.24</v>
      </c>
      <c r="T90" s="206">
        <v>0</v>
      </c>
      <c r="U90" s="206">
        <v>10.07</v>
      </c>
      <c r="V90" s="206">
        <v>0.68</v>
      </c>
      <c r="W90" s="206">
        <v>0.39</v>
      </c>
      <c r="X90" s="206">
        <v>1.37</v>
      </c>
      <c r="Y90" s="206">
        <v>0</v>
      </c>
      <c r="Z90" s="206">
        <v>1.29</v>
      </c>
      <c r="AA90" s="206">
        <v>0.74</v>
      </c>
      <c r="AB90" s="206">
        <v>0</v>
      </c>
      <c r="AC90" s="206">
        <v>10.91</v>
      </c>
      <c r="AD90" s="206">
        <v>0</v>
      </c>
      <c r="AE90" s="206">
        <v>0</v>
      </c>
      <c r="AF90" s="206">
        <v>0</v>
      </c>
      <c r="AG90" s="206">
        <v>24.11</v>
      </c>
      <c r="AH90" s="206">
        <v>0</v>
      </c>
      <c r="AI90" s="206">
        <v>28.28</v>
      </c>
      <c r="AJ90" s="206">
        <v>0</v>
      </c>
      <c r="AK90" s="206">
        <v>2.6</v>
      </c>
      <c r="AL90" s="206">
        <v>0</v>
      </c>
      <c r="AM90" s="206">
        <v>0</v>
      </c>
      <c r="AN90" s="206">
        <v>0</v>
      </c>
      <c r="AO90" s="206">
        <v>64.8</v>
      </c>
      <c r="AP90" s="206">
        <v>82.8</v>
      </c>
    </row>
    <row r="91" spans="1:42">
      <c r="A91" t="s">
        <v>133</v>
      </c>
      <c r="B91" s="206">
        <v>0</v>
      </c>
      <c r="C91" s="206">
        <v>0</v>
      </c>
      <c r="D91" s="206">
        <v>11.36</v>
      </c>
      <c r="E91" s="206">
        <v>0</v>
      </c>
      <c r="F91" s="206">
        <v>3.86</v>
      </c>
      <c r="G91" s="206">
        <v>5.59</v>
      </c>
      <c r="H91" s="206">
        <v>0</v>
      </c>
      <c r="I91" s="206">
        <v>22.84</v>
      </c>
      <c r="J91" s="206">
        <v>0.56000000000000005</v>
      </c>
      <c r="K91" s="206">
        <v>6.01</v>
      </c>
      <c r="L91" s="206">
        <v>1.59</v>
      </c>
      <c r="M91" s="206">
        <v>0</v>
      </c>
      <c r="N91" s="206">
        <v>1.08</v>
      </c>
      <c r="O91" s="206">
        <v>0.91</v>
      </c>
      <c r="P91" s="206">
        <v>1.56</v>
      </c>
      <c r="Q91" s="206">
        <v>0.1</v>
      </c>
      <c r="R91" s="206">
        <v>0.39</v>
      </c>
      <c r="S91" s="206">
        <v>0.24</v>
      </c>
      <c r="T91" s="206">
        <v>0</v>
      </c>
      <c r="U91" s="206">
        <v>10.07</v>
      </c>
      <c r="V91" s="206">
        <v>0.68</v>
      </c>
      <c r="W91" s="206">
        <v>0.39</v>
      </c>
      <c r="X91" s="206">
        <v>1.37</v>
      </c>
      <c r="Y91" s="206">
        <v>0</v>
      </c>
      <c r="Z91" s="206">
        <v>1.29</v>
      </c>
      <c r="AA91" s="206">
        <v>0.74</v>
      </c>
      <c r="AB91" s="206">
        <v>0</v>
      </c>
      <c r="AC91" s="206">
        <v>10.91</v>
      </c>
      <c r="AD91" s="206">
        <v>0</v>
      </c>
      <c r="AE91" s="206">
        <v>0</v>
      </c>
      <c r="AF91" s="206">
        <v>0</v>
      </c>
      <c r="AG91" s="206">
        <v>24.11</v>
      </c>
      <c r="AH91" s="206">
        <v>0</v>
      </c>
      <c r="AI91" s="206">
        <v>28.28</v>
      </c>
      <c r="AJ91" s="206">
        <v>0</v>
      </c>
      <c r="AK91" s="206">
        <v>2.6</v>
      </c>
      <c r="AL91" s="206">
        <v>0</v>
      </c>
      <c r="AM91" s="206">
        <v>0</v>
      </c>
      <c r="AN91" s="206">
        <v>0</v>
      </c>
      <c r="AO91" s="206">
        <v>64.8</v>
      </c>
      <c r="AP91" s="206">
        <v>82.8</v>
      </c>
    </row>
    <row r="92" spans="1:42">
      <c r="A92" t="s">
        <v>134</v>
      </c>
      <c r="B92" s="206">
        <v>0</v>
      </c>
      <c r="C92" s="206">
        <v>0</v>
      </c>
      <c r="D92" s="206">
        <v>11.36</v>
      </c>
      <c r="E92" s="206">
        <v>0</v>
      </c>
      <c r="F92" s="206">
        <v>3.86</v>
      </c>
      <c r="G92" s="206">
        <v>5.59</v>
      </c>
      <c r="H92" s="206">
        <v>0</v>
      </c>
      <c r="I92" s="206">
        <v>22.84</v>
      </c>
      <c r="J92" s="206">
        <v>0.56000000000000005</v>
      </c>
      <c r="K92" s="206">
        <v>6.01</v>
      </c>
      <c r="L92" s="206">
        <v>1.59</v>
      </c>
      <c r="M92" s="206">
        <v>0</v>
      </c>
      <c r="N92" s="206">
        <v>1.08</v>
      </c>
      <c r="O92" s="206">
        <v>0.91</v>
      </c>
      <c r="P92" s="206">
        <v>1.56</v>
      </c>
      <c r="Q92" s="206">
        <v>0.1</v>
      </c>
      <c r="R92" s="206">
        <v>0.39</v>
      </c>
      <c r="S92" s="206">
        <v>0.24</v>
      </c>
      <c r="T92" s="206">
        <v>0</v>
      </c>
      <c r="U92" s="206">
        <v>10.07</v>
      </c>
      <c r="V92" s="206">
        <v>0.68</v>
      </c>
      <c r="W92" s="206">
        <v>0.39</v>
      </c>
      <c r="X92" s="206">
        <v>1.37</v>
      </c>
      <c r="Y92" s="206">
        <v>0</v>
      </c>
      <c r="Z92" s="206">
        <v>1.29</v>
      </c>
      <c r="AA92" s="206">
        <v>0.74</v>
      </c>
      <c r="AB92" s="206">
        <v>0</v>
      </c>
      <c r="AC92" s="206">
        <v>10.91</v>
      </c>
      <c r="AD92" s="206">
        <v>0</v>
      </c>
      <c r="AE92" s="206">
        <v>0</v>
      </c>
      <c r="AF92" s="206">
        <v>0</v>
      </c>
      <c r="AG92" s="206">
        <v>24.11</v>
      </c>
      <c r="AH92" s="206">
        <v>0</v>
      </c>
      <c r="AI92" s="206">
        <v>28.28</v>
      </c>
      <c r="AJ92" s="206">
        <v>0</v>
      </c>
      <c r="AK92" s="206">
        <v>2.6</v>
      </c>
      <c r="AL92" s="206">
        <v>0</v>
      </c>
      <c r="AM92" s="206">
        <v>0</v>
      </c>
      <c r="AN92" s="206">
        <v>0</v>
      </c>
      <c r="AO92" s="206">
        <v>64.8</v>
      </c>
      <c r="AP92" s="206">
        <v>82.8</v>
      </c>
    </row>
    <row r="93" spans="1:42">
      <c r="A93" t="s">
        <v>135</v>
      </c>
      <c r="B93" s="206">
        <v>0</v>
      </c>
      <c r="C93" s="206">
        <v>0</v>
      </c>
      <c r="D93" s="206">
        <v>11.36</v>
      </c>
      <c r="E93" s="206">
        <v>0</v>
      </c>
      <c r="F93" s="206">
        <v>3.86</v>
      </c>
      <c r="G93" s="206">
        <v>5.59</v>
      </c>
      <c r="H93" s="206">
        <v>0</v>
      </c>
      <c r="I93" s="206">
        <v>22.84</v>
      </c>
      <c r="J93" s="206">
        <v>0.56000000000000005</v>
      </c>
      <c r="K93" s="206">
        <v>5.98</v>
      </c>
      <c r="L93" s="206">
        <v>1.59</v>
      </c>
      <c r="M93" s="206">
        <v>0</v>
      </c>
      <c r="N93" s="206">
        <v>1.08</v>
      </c>
      <c r="O93" s="206">
        <v>0.91</v>
      </c>
      <c r="P93" s="206">
        <v>1.56</v>
      </c>
      <c r="Q93" s="206">
        <v>0.1</v>
      </c>
      <c r="R93" s="206">
        <v>0.39</v>
      </c>
      <c r="S93" s="206">
        <v>0.24</v>
      </c>
      <c r="T93" s="206">
        <v>0</v>
      </c>
      <c r="U93" s="206">
        <v>10.07</v>
      </c>
      <c r="V93" s="206">
        <v>0.68</v>
      </c>
      <c r="W93" s="206">
        <v>0.39</v>
      </c>
      <c r="X93" s="206">
        <v>1.37</v>
      </c>
      <c r="Y93" s="206">
        <v>0</v>
      </c>
      <c r="Z93" s="206">
        <v>1.29</v>
      </c>
      <c r="AA93" s="206">
        <v>0.74</v>
      </c>
      <c r="AB93" s="206">
        <v>0</v>
      </c>
      <c r="AC93" s="206">
        <v>10.91</v>
      </c>
      <c r="AD93" s="206">
        <v>0</v>
      </c>
      <c r="AE93" s="206">
        <v>0</v>
      </c>
      <c r="AF93" s="206">
        <v>0</v>
      </c>
      <c r="AG93" s="206">
        <v>24.11</v>
      </c>
      <c r="AH93" s="206">
        <v>0</v>
      </c>
      <c r="AI93" s="206">
        <v>28.28</v>
      </c>
      <c r="AJ93" s="206">
        <v>0</v>
      </c>
      <c r="AK93" s="206">
        <v>2.6</v>
      </c>
      <c r="AL93" s="206">
        <v>0</v>
      </c>
      <c r="AM93" s="206">
        <v>0</v>
      </c>
      <c r="AN93" s="206">
        <v>0</v>
      </c>
      <c r="AO93" s="206">
        <v>64.8</v>
      </c>
      <c r="AP93" s="206">
        <v>82.8</v>
      </c>
    </row>
    <row r="94" spans="1:42">
      <c r="A94" t="s">
        <v>136</v>
      </c>
      <c r="B94" s="206">
        <v>0</v>
      </c>
      <c r="C94" s="206">
        <v>0</v>
      </c>
      <c r="D94" s="206">
        <v>11.36</v>
      </c>
      <c r="E94" s="206">
        <v>0</v>
      </c>
      <c r="F94" s="206">
        <v>3.86</v>
      </c>
      <c r="G94" s="206">
        <v>5.59</v>
      </c>
      <c r="H94" s="206">
        <v>0</v>
      </c>
      <c r="I94" s="206">
        <v>22.84</v>
      </c>
      <c r="J94" s="206">
        <v>0.56000000000000005</v>
      </c>
      <c r="K94" s="206">
        <v>5.48</v>
      </c>
      <c r="L94" s="206">
        <v>1.59</v>
      </c>
      <c r="M94" s="206">
        <v>0</v>
      </c>
      <c r="N94" s="206">
        <v>1.08</v>
      </c>
      <c r="O94" s="206">
        <v>0.91</v>
      </c>
      <c r="P94" s="206">
        <v>1.56</v>
      </c>
      <c r="Q94" s="206">
        <v>0.1</v>
      </c>
      <c r="R94" s="206">
        <v>0.39</v>
      </c>
      <c r="S94" s="206">
        <v>0.24</v>
      </c>
      <c r="T94" s="206">
        <v>0</v>
      </c>
      <c r="U94" s="206">
        <v>10.07</v>
      </c>
      <c r="V94" s="206">
        <v>0.68</v>
      </c>
      <c r="W94" s="206">
        <v>0.39</v>
      </c>
      <c r="X94" s="206">
        <v>1.37</v>
      </c>
      <c r="Y94" s="206">
        <v>0</v>
      </c>
      <c r="Z94" s="206">
        <v>1.29</v>
      </c>
      <c r="AA94" s="206">
        <v>0.74</v>
      </c>
      <c r="AB94" s="206">
        <v>0</v>
      </c>
      <c r="AC94" s="206">
        <v>10.91</v>
      </c>
      <c r="AD94" s="206">
        <v>0</v>
      </c>
      <c r="AE94" s="206">
        <v>0</v>
      </c>
      <c r="AF94" s="206">
        <v>0</v>
      </c>
      <c r="AG94" s="206">
        <v>24.11</v>
      </c>
      <c r="AH94" s="206">
        <v>0</v>
      </c>
      <c r="AI94" s="206">
        <v>28.28</v>
      </c>
      <c r="AJ94" s="206">
        <v>0</v>
      </c>
      <c r="AK94" s="206">
        <v>2.6</v>
      </c>
      <c r="AL94" s="206">
        <v>0</v>
      </c>
      <c r="AM94" s="206">
        <v>0</v>
      </c>
      <c r="AN94" s="206">
        <v>0</v>
      </c>
      <c r="AO94" s="206">
        <v>64.8</v>
      </c>
      <c r="AP94" s="206">
        <v>82.8</v>
      </c>
    </row>
    <row r="95" spans="1:42">
      <c r="A95" t="s">
        <v>137</v>
      </c>
      <c r="B95" s="206">
        <v>0</v>
      </c>
      <c r="C95" s="206">
        <v>0</v>
      </c>
      <c r="D95" s="206">
        <v>11.36</v>
      </c>
      <c r="E95" s="206">
        <v>0</v>
      </c>
      <c r="F95" s="206">
        <v>3.86</v>
      </c>
      <c r="G95" s="206">
        <v>5.59</v>
      </c>
      <c r="H95" s="206">
        <v>0</v>
      </c>
      <c r="I95" s="206">
        <v>22.84</v>
      </c>
      <c r="J95" s="206">
        <v>0.56000000000000005</v>
      </c>
      <c r="K95" s="206">
        <v>4.99</v>
      </c>
      <c r="L95" s="206">
        <v>1.59</v>
      </c>
      <c r="M95" s="206">
        <v>0</v>
      </c>
      <c r="N95" s="206">
        <v>1.08</v>
      </c>
      <c r="O95" s="206">
        <v>0.91</v>
      </c>
      <c r="P95" s="206">
        <v>1.56</v>
      </c>
      <c r="Q95" s="206">
        <v>0.1</v>
      </c>
      <c r="R95" s="206">
        <v>0.39</v>
      </c>
      <c r="S95" s="206">
        <v>0.24</v>
      </c>
      <c r="T95" s="206">
        <v>0</v>
      </c>
      <c r="U95" s="206">
        <v>10.07</v>
      </c>
      <c r="V95" s="206">
        <v>0.68</v>
      </c>
      <c r="W95" s="206">
        <v>0.39</v>
      </c>
      <c r="X95" s="206">
        <v>1.37</v>
      </c>
      <c r="Y95" s="206">
        <v>0</v>
      </c>
      <c r="Z95" s="206">
        <v>1.29</v>
      </c>
      <c r="AA95" s="206">
        <v>0.74</v>
      </c>
      <c r="AB95" s="206">
        <v>0</v>
      </c>
      <c r="AC95" s="206">
        <v>10.91</v>
      </c>
      <c r="AD95" s="206">
        <v>0</v>
      </c>
      <c r="AE95" s="206">
        <v>0</v>
      </c>
      <c r="AF95" s="206">
        <v>0</v>
      </c>
      <c r="AG95" s="206">
        <v>24.11</v>
      </c>
      <c r="AH95" s="206">
        <v>0</v>
      </c>
      <c r="AI95" s="206">
        <v>28.28</v>
      </c>
      <c r="AJ95" s="206">
        <v>0</v>
      </c>
      <c r="AK95" s="206">
        <v>2.6</v>
      </c>
      <c r="AL95" s="206">
        <v>0</v>
      </c>
      <c r="AM95" s="206">
        <v>0</v>
      </c>
      <c r="AN95" s="206">
        <v>0</v>
      </c>
      <c r="AO95" s="206">
        <v>64.8</v>
      </c>
      <c r="AP95" s="206">
        <v>82.8</v>
      </c>
    </row>
    <row r="96" spans="1:42">
      <c r="A96" t="s">
        <v>138</v>
      </c>
      <c r="B96" s="206">
        <v>0</v>
      </c>
      <c r="C96" s="206">
        <v>0</v>
      </c>
      <c r="D96" s="206">
        <v>11.36</v>
      </c>
      <c r="E96" s="206">
        <v>0</v>
      </c>
      <c r="F96" s="206">
        <v>3.86</v>
      </c>
      <c r="G96" s="206">
        <v>5.59</v>
      </c>
      <c r="H96" s="206">
        <v>0</v>
      </c>
      <c r="I96" s="206">
        <v>22.84</v>
      </c>
      <c r="J96" s="206">
        <v>0.56000000000000005</v>
      </c>
      <c r="K96" s="206">
        <v>4.49</v>
      </c>
      <c r="L96" s="206">
        <v>1.59</v>
      </c>
      <c r="M96" s="206">
        <v>0</v>
      </c>
      <c r="N96" s="206">
        <v>1.08</v>
      </c>
      <c r="O96" s="206">
        <v>0.91</v>
      </c>
      <c r="P96" s="206">
        <v>1.56</v>
      </c>
      <c r="Q96" s="206">
        <v>0.15</v>
      </c>
      <c r="R96" s="206">
        <v>0.39</v>
      </c>
      <c r="S96" s="206">
        <v>0.24</v>
      </c>
      <c r="T96" s="206">
        <v>0</v>
      </c>
      <c r="U96" s="206">
        <v>10.07</v>
      </c>
      <c r="V96" s="206">
        <v>0.68</v>
      </c>
      <c r="W96" s="206">
        <v>0.39</v>
      </c>
      <c r="X96" s="206">
        <v>1.37</v>
      </c>
      <c r="Y96" s="206">
        <v>0</v>
      </c>
      <c r="Z96" s="206">
        <v>1.29</v>
      </c>
      <c r="AA96" s="206">
        <v>0.74</v>
      </c>
      <c r="AB96" s="206">
        <v>0</v>
      </c>
      <c r="AC96" s="206">
        <v>10.91</v>
      </c>
      <c r="AD96" s="206">
        <v>0</v>
      </c>
      <c r="AE96" s="206">
        <v>0</v>
      </c>
      <c r="AF96" s="206">
        <v>0</v>
      </c>
      <c r="AG96" s="206">
        <v>24.11</v>
      </c>
      <c r="AH96" s="206">
        <v>0</v>
      </c>
      <c r="AI96" s="206">
        <v>28.28</v>
      </c>
      <c r="AJ96" s="206">
        <v>0</v>
      </c>
      <c r="AK96" s="206">
        <v>2.6</v>
      </c>
      <c r="AL96" s="206">
        <v>0</v>
      </c>
      <c r="AM96" s="206">
        <v>0</v>
      </c>
      <c r="AN96" s="206">
        <v>0</v>
      </c>
      <c r="AO96" s="206">
        <v>64.8</v>
      </c>
      <c r="AP96" s="206">
        <v>82.8</v>
      </c>
    </row>
    <row r="97" spans="1:42">
      <c r="A97" t="s">
        <v>139</v>
      </c>
      <c r="B97" s="206">
        <v>0</v>
      </c>
      <c r="C97" s="206">
        <v>0</v>
      </c>
      <c r="D97" s="206">
        <v>11.36</v>
      </c>
      <c r="E97" s="206">
        <v>0</v>
      </c>
      <c r="F97" s="206">
        <v>3.86</v>
      </c>
      <c r="G97" s="206">
        <v>5.59</v>
      </c>
      <c r="H97" s="206">
        <v>0</v>
      </c>
      <c r="I97" s="206">
        <v>22.84</v>
      </c>
      <c r="J97" s="206">
        <v>0.56000000000000005</v>
      </c>
      <c r="K97" s="206">
        <v>4</v>
      </c>
      <c r="L97" s="206">
        <v>1.59</v>
      </c>
      <c r="M97" s="206">
        <v>0</v>
      </c>
      <c r="N97" s="206">
        <v>1.08</v>
      </c>
      <c r="O97" s="206">
        <v>0.91</v>
      </c>
      <c r="P97" s="206">
        <v>1.56</v>
      </c>
      <c r="Q97" s="206">
        <v>0.15</v>
      </c>
      <c r="R97" s="206">
        <v>0.39</v>
      </c>
      <c r="S97" s="206">
        <v>0.24</v>
      </c>
      <c r="T97" s="206">
        <v>0</v>
      </c>
      <c r="U97" s="206">
        <v>10.07</v>
      </c>
      <c r="V97" s="206">
        <v>0.68</v>
      </c>
      <c r="W97" s="206">
        <v>0.39</v>
      </c>
      <c r="X97" s="206">
        <v>1.37</v>
      </c>
      <c r="Y97" s="206">
        <v>0</v>
      </c>
      <c r="Z97" s="206">
        <v>1.29</v>
      </c>
      <c r="AA97" s="206">
        <v>0.74</v>
      </c>
      <c r="AB97" s="206">
        <v>0</v>
      </c>
      <c r="AC97" s="206">
        <v>10.91</v>
      </c>
      <c r="AD97" s="206">
        <v>0</v>
      </c>
      <c r="AE97" s="206">
        <v>0</v>
      </c>
      <c r="AF97" s="206">
        <v>0</v>
      </c>
      <c r="AG97" s="206">
        <v>24.11</v>
      </c>
      <c r="AH97" s="206">
        <v>0</v>
      </c>
      <c r="AI97" s="206">
        <v>28.28</v>
      </c>
      <c r="AJ97" s="206">
        <v>0</v>
      </c>
      <c r="AK97" s="206">
        <v>2.6</v>
      </c>
      <c r="AL97" s="206">
        <v>0</v>
      </c>
      <c r="AM97" s="206">
        <v>0</v>
      </c>
      <c r="AN97" s="206">
        <v>0</v>
      </c>
      <c r="AO97" s="206">
        <v>64.8</v>
      </c>
      <c r="AP97" s="206">
        <v>82.8</v>
      </c>
    </row>
    <row r="98" spans="1:42">
      <c r="A98" t="s">
        <v>140</v>
      </c>
      <c r="B98" s="206">
        <v>0</v>
      </c>
      <c r="C98" s="206">
        <v>0</v>
      </c>
      <c r="D98" s="206">
        <v>11.36</v>
      </c>
      <c r="E98" s="206">
        <v>0</v>
      </c>
      <c r="F98" s="206">
        <v>3.86</v>
      </c>
      <c r="G98" s="206">
        <v>5.59</v>
      </c>
      <c r="H98" s="206">
        <v>0</v>
      </c>
      <c r="I98" s="206">
        <v>22.84</v>
      </c>
      <c r="J98" s="206">
        <v>0.56000000000000005</v>
      </c>
      <c r="K98" s="206">
        <v>2.76</v>
      </c>
      <c r="L98" s="206">
        <v>1.59</v>
      </c>
      <c r="M98" s="206">
        <v>0</v>
      </c>
      <c r="N98" s="206">
        <v>1.08</v>
      </c>
      <c r="O98" s="206">
        <v>0.91</v>
      </c>
      <c r="P98" s="206">
        <v>1.56</v>
      </c>
      <c r="Q98" s="206">
        <v>0.15</v>
      </c>
      <c r="R98" s="206">
        <v>0.39</v>
      </c>
      <c r="S98" s="206">
        <v>0.24</v>
      </c>
      <c r="T98" s="206">
        <v>0</v>
      </c>
      <c r="U98" s="206">
        <v>10.07</v>
      </c>
      <c r="V98" s="206">
        <v>0.68</v>
      </c>
      <c r="W98" s="206">
        <v>0.39</v>
      </c>
      <c r="X98" s="206">
        <v>1.37</v>
      </c>
      <c r="Y98" s="206">
        <v>0</v>
      </c>
      <c r="Z98" s="206">
        <v>1.29</v>
      </c>
      <c r="AA98" s="206">
        <v>0.74</v>
      </c>
      <c r="AB98" s="206">
        <v>0</v>
      </c>
      <c r="AC98" s="206">
        <v>10.91</v>
      </c>
      <c r="AD98" s="206">
        <v>0</v>
      </c>
      <c r="AE98" s="206">
        <v>0</v>
      </c>
      <c r="AF98" s="206">
        <v>0</v>
      </c>
      <c r="AG98" s="206">
        <v>24.11</v>
      </c>
      <c r="AH98" s="206">
        <v>0</v>
      </c>
      <c r="AI98" s="206">
        <v>28.28</v>
      </c>
      <c r="AJ98" s="206">
        <v>0</v>
      </c>
      <c r="AK98" s="206">
        <v>2.6</v>
      </c>
      <c r="AL98" s="206">
        <v>0</v>
      </c>
      <c r="AM98" s="206">
        <v>0</v>
      </c>
      <c r="AN98" s="206">
        <v>0</v>
      </c>
      <c r="AO98" s="206">
        <v>64.8</v>
      </c>
      <c r="AP98" s="206">
        <v>82.8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0.27064249999999995</v>
      </c>
      <c r="E99">
        <f t="shared" si="0"/>
        <v>0</v>
      </c>
      <c r="F99">
        <f t="shared" si="0"/>
        <v>9.2640000000000208E-2</v>
      </c>
      <c r="G99">
        <f t="shared" si="0"/>
        <v>0.13415999999999978</v>
      </c>
      <c r="H99">
        <f t="shared" si="0"/>
        <v>0</v>
      </c>
      <c r="I99">
        <f t="shared" si="0"/>
        <v>0.54857999999999962</v>
      </c>
      <c r="J99">
        <f t="shared" si="0"/>
        <v>1.3440000000000016E-2</v>
      </c>
      <c r="K99">
        <f t="shared" si="0"/>
        <v>0.19227749999999985</v>
      </c>
      <c r="L99">
        <f t="shared" si="0"/>
        <v>3.8160000000000062E-2</v>
      </c>
      <c r="M99">
        <f t="shared" si="0"/>
        <v>0</v>
      </c>
      <c r="N99">
        <f t="shared" si="0"/>
        <v>2.5919999999999967E-2</v>
      </c>
      <c r="O99">
        <f t="shared" si="0"/>
        <v>2.183999999999995E-2</v>
      </c>
      <c r="P99">
        <f t="shared" si="0"/>
        <v>2.4260000000000018E-2</v>
      </c>
      <c r="Q99">
        <f t="shared" si="0"/>
        <v>4.8874999999999969E-3</v>
      </c>
      <c r="R99">
        <f t="shared" si="0"/>
        <v>9.3525000000000101E-3</v>
      </c>
      <c r="S99">
        <f t="shared" si="0"/>
        <v>6.0799999999999891E-3</v>
      </c>
      <c r="T99">
        <f t="shared" si="0"/>
        <v>0</v>
      </c>
      <c r="U99">
        <f t="shared" si="0"/>
        <v>0.24168000000000048</v>
      </c>
      <c r="V99">
        <f t="shared" si="0"/>
        <v>9.7074999999999974E-3</v>
      </c>
      <c r="W99">
        <f t="shared" si="0"/>
        <v>7.4949999999999991E-3</v>
      </c>
      <c r="X99">
        <f t="shared" si="0"/>
        <v>3.2880000000000048E-2</v>
      </c>
      <c r="Y99">
        <f t="shared" si="0"/>
        <v>0</v>
      </c>
      <c r="Z99">
        <f t="shared" si="0"/>
        <v>3.0960000000000064E-2</v>
      </c>
      <c r="AA99">
        <f t="shared" si="0"/>
        <v>1.7760000000000001E-2</v>
      </c>
      <c r="AB99">
        <f t="shared" si="0"/>
        <v>0</v>
      </c>
      <c r="AC99">
        <f t="shared" si="0"/>
        <v>0.23868249999999994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0.57863999999999938</v>
      </c>
      <c r="AH99">
        <f t="shared" si="0"/>
        <v>0</v>
      </c>
      <c r="AI99">
        <f t="shared" si="0"/>
        <v>0.66528000000000043</v>
      </c>
      <c r="AJ99">
        <f t="shared" si="0"/>
        <v>0</v>
      </c>
      <c r="AK99">
        <f t="shared" si="0"/>
        <v>8.2205000000000111E-2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1.5552000000000026</v>
      </c>
      <c r="AP99">
        <f t="shared" si="0"/>
        <v>1.987200000000003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9.09</v>
      </c>
      <c r="AH3" s="206">
        <v>0</v>
      </c>
      <c r="AI3" s="206">
        <v>10.67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6.55</v>
      </c>
      <c r="AP3" s="206">
        <v>8.3699999999999992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9.09</v>
      </c>
      <c r="AH4" s="206">
        <v>0</v>
      </c>
      <c r="AI4" s="206">
        <v>10.67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6.55</v>
      </c>
      <c r="AP4" s="206">
        <v>8.3699999999999992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9.09</v>
      </c>
      <c r="AH5" s="206">
        <v>0</v>
      </c>
      <c r="AI5" s="206">
        <v>10.67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6.55</v>
      </c>
      <c r="AP5" s="206">
        <v>8.3699999999999992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9.09</v>
      </c>
      <c r="AH6" s="206">
        <v>0</v>
      </c>
      <c r="AI6" s="206">
        <v>10.67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6.55</v>
      </c>
      <c r="AP6" s="206">
        <v>8.3699999999999992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9.09</v>
      </c>
      <c r="AH7" s="206">
        <v>0</v>
      </c>
      <c r="AI7" s="206">
        <v>10.67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6.55</v>
      </c>
      <c r="AP7" s="206">
        <v>8.3699999999999992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9.09</v>
      </c>
      <c r="AH8" s="206">
        <v>0</v>
      </c>
      <c r="AI8" s="206">
        <v>10.67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6.55</v>
      </c>
      <c r="AP8" s="206">
        <v>8.3699999999999992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9.09</v>
      </c>
      <c r="AH9" s="206">
        <v>0</v>
      </c>
      <c r="AI9" s="206">
        <v>10.67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6.55</v>
      </c>
      <c r="AP9" s="206">
        <v>8.3699999999999992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9.09</v>
      </c>
      <c r="AH10" s="206">
        <v>0</v>
      </c>
      <c r="AI10" s="206">
        <v>10.67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6.55</v>
      </c>
      <c r="AP10" s="206">
        <v>8.3699999999999992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9.09</v>
      </c>
      <c r="AH11" s="206">
        <v>0</v>
      </c>
      <c r="AI11" s="206">
        <v>10.67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6.55</v>
      </c>
      <c r="AP11" s="206">
        <v>8.3699999999999992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9.09</v>
      </c>
      <c r="AH12" s="206">
        <v>0</v>
      </c>
      <c r="AI12" s="206">
        <v>10.67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6.55</v>
      </c>
      <c r="AP12" s="206">
        <v>8.3699999999999992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9.09</v>
      </c>
      <c r="AH13" s="206">
        <v>0</v>
      </c>
      <c r="AI13" s="206">
        <v>10.67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6.55</v>
      </c>
      <c r="AP13" s="206">
        <v>8.3699999999999992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9.09</v>
      </c>
      <c r="AH14" s="206">
        <v>0</v>
      </c>
      <c r="AI14" s="206">
        <v>10.67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6.55</v>
      </c>
      <c r="AP14" s="206">
        <v>8.3699999999999992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9.09</v>
      </c>
      <c r="AH15" s="206">
        <v>0</v>
      </c>
      <c r="AI15" s="206">
        <v>10.67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6.55</v>
      </c>
      <c r="AP15" s="206">
        <v>8.3699999999999992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9.09</v>
      </c>
      <c r="AH16" s="206">
        <v>0</v>
      </c>
      <c r="AI16" s="206">
        <v>10.67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6.55</v>
      </c>
      <c r="AP16" s="206">
        <v>8.3699999999999992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9.09</v>
      </c>
      <c r="AH17" s="206">
        <v>0</v>
      </c>
      <c r="AI17" s="206">
        <v>10.67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6.55</v>
      </c>
      <c r="AP17" s="206">
        <v>8.3699999999999992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9.09</v>
      </c>
      <c r="AH18" s="206">
        <v>0</v>
      </c>
      <c r="AI18" s="206">
        <v>10.67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6.55</v>
      </c>
      <c r="AP18" s="206">
        <v>8.3699999999999992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9.09</v>
      </c>
      <c r="AH19" s="206">
        <v>0</v>
      </c>
      <c r="AI19" s="206">
        <v>10.67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6.55</v>
      </c>
      <c r="AP19" s="206">
        <v>8.3699999999999992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9.09</v>
      </c>
      <c r="AH20" s="206">
        <v>0</v>
      </c>
      <c r="AI20" s="206">
        <v>10.67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6.55</v>
      </c>
      <c r="AP20" s="206">
        <v>8.3699999999999992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9.09</v>
      </c>
      <c r="AH21" s="206">
        <v>0</v>
      </c>
      <c r="AI21" s="206">
        <v>10.67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6.55</v>
      </c>
      <c r="AP21" s="206">
        <v>8.3699999999999992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9.09</v>
      </c>
      <c r="AH22" s="206">
        <v>0</v>
      </c>
      <c r="AI22" s="206">
        <v>10.67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6.55</v>
      </c>
      <c r="AP22" s="206">
        <v>8.3699999999999992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9.09</v>
      </c>
      <c r="AH23" s="206">
        <v>0</v>
      </c>
      <c r="AI23" s="206">
        <v>10.67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6.55</v>
      </c>
      <c r="AP23" s="206">
        <v>8.3699999999999992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9.09</v>
      </c>
      <c r="AH24" s="206">
        <v>0</v>
      </c>
      <c r="AI24" s="206">
        <v>10.67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6.55</v>
      </c>
      <c r="AP24" s="206">
        <v>8.3699999999999992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9.09</v>
      </c>
      <c r="AH25" s="206">
        <v>0</v>
      </c>
      <c r="AI25" s="206">
        <v>10.67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6.55</v>
      </c>
      <c r="AP25" s="206">
        <v>8.3699999999999992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9.09</v>
      </c>
      <c r="AH26" s="206">
        <v>0</v>
      </c>
      <c r="AI26" s="206">
        <v>10.67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6.55</v>
      </c>
      <c r="AP26" s="206">
        <v>8.3699999999999992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9.09</v>
      </c>
      <c r="AH27" s="206">
        <v>0</v>
      </c>
      <c r="AI27" s="206">
        <v>10.67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6.55</v>
      </c>
      <c r="AP27" s="206">
        <v>8.3699999999999992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9.09</v>
      </c>
      <c r="AH28" s="206">
        <v>0</v>
      </c>
      <c r="AI28" s="206">
        <v>10.67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6.55</v>
      </c>
      <c r="AP28" s="206">
        <v>8.3699999999999992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9.09</v>
      </c>
      <c r="AH29" s="206">
        <v>0</v>
      </c>
      <c r="AI29" s="206">
        <v>10.67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6.55</v>
      </c>
      <c r="AP29" s="206">
        <v>8.3699999999999992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9.09</v>
      </c>
      <c r="AH30" s="206">
        <v>0</v>
      </c>
      <c r="AI30" s="206">
        <v>10.67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6.55</v>
      </c>
      <c r="AP30" s="206">
        <v>8.3699999999999992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9.09</v>
      </c>
      <c r="AH31" s="206">
        <v>0</v>
      </c>
      <c r="AI31" s="206">
        <v>10.3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6.55</v>
      </c>
      <c r="AP31" s="206">
        <v>8.3699999999999992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9.09</v>
      </c>
      <c r="AH32" s="206">
        <v>0</v>
      </c>
      <c r="AI32" s="206">
        <v>10.3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6.55</v>
      </c>
      <c r="AP32" s="206">
        <v>8.3699999999999992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9.09</v>
      </c>
      <c r="AH33" s="206">
        <v>0</v>
      </c>
      <c r="AI33" s="206">
        <v>10.3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6.55</v>
      </c>
      <c r="AP33" s="206">
        <v>8.3699999999999992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9.09</v>
      </c>
      <c r="AH34" s="206">
        <v>0</v>
      </c>
      <c r="AI34" s="206">
        <v>10.3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6.55</v>
      </c>
      <c r="AP34" s="206">
        <v>8.3699999999999992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9.09</v>
      </c>
      <c r="AH35" s="206">
        <v>0</v>
      </c>
      <c r="AI35" s="206">
        <v>10.3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6.55</v>
      </c>
      <c r="AP35" s="206">
        <v>8.3699999999999992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9.09</v>
      </c>
      <c r="AH36" s="206">
        <v>0</v>
      </c>
      <c r="AI36" s="206">
        <v>10.3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6.55</v>
      </c>
      <c r="AP36" s="206">
        <v>8.3699999999999992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9.09</v>
      </c>
      <c r="AH37" s="206">
        <v>0</v>
      </c>
      <c r="AI37" s="206">
        <v>10.3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6.55</v>
      </c>
      <c r="AP37" s="206">
        <v>8.3699999999999992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9.09</v>
      </c>
      <c r="AH38" s="206">
        <v>0</v>
      </c>
      <c r="AI38" s="206">
        <v>10.3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6.55</v>
      </c>
      <c r="AP38" s="206">
        <v>8.3699999999999992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9.09</v>
      </c>
      <c r="AH39" s="206">
        <v>0</v>
      </c>
      <c r="AI39" s="206">
        <v>10.3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6.55</v>
      </c>
      <c r="AP39" s="206">
        <v>8.3699999999999992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9.09</v>
      </c>
      <c r="AH40" s="206">
        <v>0</v>
      </c>
      <c r="AI40" s="206">
        <v>10.3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6.55</v>
      </c>
      <c r="AP40" s="206">
        <v>8.3699999999999992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9.09</v>
      </c>
      <c r="AH41" s="206">
        <v>0</v>
      </c>
      <c r="AI41" s="206">
        <v>10.3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6.55</v>
      </c>
      <c r="AP41" s="206">
        <v>8.3699999999999992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9.09</v>
      </c>
      <c r="AH42" s="206">
        <v>0</v>
      </c>
      <c r="AI42" s="206">
        <v>10.3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6.55</v>
      </c>
      <c r="AP42" s="206">
        <v>8.3699999999999992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9.09</v>
      </c>
      <c r="AH43" s="206">
        <v>0</v>
      </c>
      <c r="AI43" s="206">
        <v>10.3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6.55</v>
      </c>
      <c r="AP43" s="206">
        <v>8.3699999999999992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9.09</v>
      </c>
      <c r="AH44" s="206">
        <v>0</v>
      </c>
      <c r="AI44" s="206">
        <v>10.3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6.55</v>
      </c>
      <c r="AP44" s="206">
        <v>8.3699999999999992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9.09</v>
      </c>
      <c r="AH45" s="206">
        <v>0</v>
      </c>
      <c r="AI45" s="206">
        <v>10.3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6.55</v>
      </c>
      <c r="AP45" s="206">
        <v>8.3699999999999992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9.09</v>
      </c>
      <c r="AH46" s="206">
        <v>0</v>
      </c>
      <c r="AI46" s="206">
        <v>10.3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6.55</v>
      </c>
      <c r="AP46" s="206">
        <v>8.3699999999999992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9.09</v>
      </c>
      <c r="AH47" s="206">
        <v>0</v>
      </c>
      <c r="AI47" s="206">
        <v>10.3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6.55</v>
      </c>
      <c r="AP47" s="206">
        <v>8.3699999999999992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9.09</v>
      </c>
      <c r="AH48" s="206">
        <v>0</v>
      </c>
      <c r="AI48" s="206">
        <v>10.3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6.55</v>
      </c>
      <c r="AP48" s="206">
        <v>8.3699999999999992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9.09</v>
      </c>
      <c r="AH49" s="206">
        <v>0</v>
      </c>
      <c r="AI49" s="206">
        <v>10.3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6.55</v>
      </c>
      <c r="AP49" s="206">
        <v>8.3699999999999992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9.09</v>
      </c>
      <c r="AH50" s="206">
        <v>0</v>
      </c>
      <c r="AI50" s="206">
        <v>10.3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6.55</v>
      </c>
      <c r="AP50" s="206">
        <v>8.3699999999999992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9.09</v>
      </c>
      <c r="AH51" s="206">
        <v>0</v>
      </c>
      <c r="AI51" s="206">
        <v>10.3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6.55</v>
      </c>
      <c r="AP51" s="206">
        <v>8.3699999999999992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9.09</v>
      </c>
      <c r="AH52" s="206">
        <v>0</v>
      </c>
      <c r="AI52" s="206">
        <v>10.3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6.55</v>
      </c>
      <c r="AP52" s="206">
        <v>8.3699999999999992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9.09</v>
      </c>
      <c r="AH53" s="206">
        <v>0</v>
      </c>
      <c r="AI53" s="206">
        <v>10.3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6.55</v>
      </c>
      <c r="AP53" s="206">
        <v>8.3699999999999992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9.09</v>
      </c>
      <c r="AH54" s="206">
        <v>0</v>
      </c>
      <c r="AI54" s="206">
        <v>10.3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6.55</v>
      </c>
      <c r="AP54" s="206">
        <v>8.3699999999999992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9.09</v>
      </c>
      <c r="AH55" s="206">
        <v>0</v>
      </c>
      <c r="AI55" s="206">
        <v>10.3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6.55</v>
      </c>
      <c r="AP55" s="206">
        <v>8.3699999999999992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9.09</v>
      </c>
      <c r="AH56" s="206">
        <v>0</v>
      </c>
      <c r="AI56" s="206">
        <v>10.3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6.55</v>
      </c>
      <c r="AP56" s="206">
        <v>8.3699999999999992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9.09</v>
      </c>
      <c r="AH57" s="206">
        <v>0</v>
      </c>
      <c r="AI57" s="206">
        <v>10.3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6.55</v>
      </c>
      <c r="AP57" s="206">
        <v>8.3699999999999992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9.09</v>
      </c>
      <c r="AH58" s="206">
        <v>0</v>
      </c>
      <c r="AI58" s="206">
        <v>10.3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6.55</v>
      </c>
      <c r="AP58" s="206">
        <v>8.3699999999999992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9.09</v>
      </c>
      <c r="AH59" s="206">
        <v>0</v>
      </c>
      <c r="AI59" s="206">
        <v>10.3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6.55</v>
      </c>
      <c r="AP59" s="206">
        <v>8.3699999999999992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9.09</v>
      </c>
      <c r="AH60" s="206">
        <v>0</v>
      </c>
      <c r="AI60" s="206">
        <v>10.3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6.55</v>
      </c>
      <c r="AP60" s="206">
        <v>8.3699999999999992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9.09</v>
      </c>
      <c r="AH61" s="206">
        <v>0</v>
      </c>
      <c r="AI61" s="206">
        <v>10.3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6.55</v>
      </c>
      <c r="AP61" s="206">
        <v>8.3699999999999992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9.09</v>
      </c>
      <c r="AH62" s="206">
        <v>0</v>
      </c>
      <c r="AI62" s="206">
        <v>10.3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6.55</v>
      </c>
      <c r="AP62" s="206">
        <v>8.3699999999999992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9.09</v>
      </c>
      <c r="AH63" s="206">
        <v>0</v>
      </c>
      <c r="AI63" s="206">
        <v>10.3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6.55</v>
      </c>
      <c r="AP63" s="206">
        <v>8.3699999999999992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9.09</v>
      </c>
      <c r="AH64" s="206">
        <v>0</v>
      </c>
      <c r="AI64" s="206">
        <v>10.3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6.55</v>
      </c>
      <c r="AP64" s="206">
        <v>8.3699999999999992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9.09</v>
      </c>
      <c r="AH65" s="206">
        <v>0</v>
      </c>
      <c r="AI65" s="206">
        <v>10.3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6.55</v>
      </c>
      <c r="AP65" s="206">
        <v>8.3699999999999992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9.09</v>
      </c>
      <c r="AH66" s="206">
        <v>0</v>
      </c>
      <c r="AI66" s="206">
        <v>10.3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6.55</v>
      </c>
      <c r="AP66" s="206">
        <v>8.3699999999999992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9.09</v>
      </c>
      <c r="AH67" s="206">
        <v>0</v>
      </c>
      <c r="AI67" s="206">
        <v>10.3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6.55</v>
      </c>
      <c r="AP67" s="206">
        <v>8.3699999999999992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9.09</v>
      </c>
      <c r="AH68" s="206">
        <v>0</v>
      </c>
      <c r="AI68" s="206">
        <v>10.3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6.55</v>
      </c>
      <c r="AP68" s="206">
        <v>8.3699999999999992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9.09</v>
      </c>
      <c r="AH69" s="206">
        <v>0</v>
      </c>
      <c r="AI69" s="206">
        <v>10.3</v>
      </c>
      <c r="AJ69" s="206">
        <v>0</v>
      </c>
      <c r="AK69" s="206">
        <v>-1</v>
      </c>
      <c r="AL69" s="206">
        <v>0</v>
      </c>
      <c r="AM69" s="206">
        <v>0</v>
      </c>
      <c r="AN69" s="206">
        <v>0</v>
      </c>
      <c r="AO69" s="206">
        <v>6.55</v>
      </c>
      <c r="AP69" s="206">
        <v>8.3699999999999992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9.09</v>
      </c>
      <c r="AH70" s="206">
        <v>0</v>
      </c>
      <c r="AI70" s="206">
        <v>10.3</v>
      </c>
      <c r="AJ70" s="206">
        <v>0</v>
      </c>
      <c r="AK70" s="206">
        <v>-3</v>
      </c>
      <c r="AL70" s="206">
        <v>0</v>
      </c>
      <c r="AM70" s="206">
        <v>0</v>
      </c>
      <c r="AN70" s="206">
        <v>0</v>
      </c>
      <c r="AO70" s="206">
        <v>6.55</v>
      </c>
      <c r="AP70" s="206">
        <v>8.3699999999999992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9.09</v>
      </c>
      <c r="AH71" s="206">
        <v>0</v>
      </c>
      <c r="AI71" s="206">
        <v>10.3</v>
      </c>
      <c r="AJ71" s="206">
        <v>0</v>
      </c>
      <c r="AK71" s="206">
        <v>-3</v>
      </c>
      <c r="AL71" s="206">
        <v>0</v>
      </c>
      <c r="AM71" s="206">
        <v>0</v>
      </c>
      <c r="AN71" s="206">
        <v>0</v>
      </c>
      <c r="AO71" s="206">
        <v>6.55</v>
      </c>
      <c r="AP71" s="206">
        <v>8.3699999999999992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9.09</v>
      </c>
      <c r="AH72" s="206">
        <v>0</v>
      </c>
      <c r="AI72" s="206">
        <v>10.3</v>
      </c>
      <c r="AJ72" s="206">
        <v>0</v>
      </c>
      <c r="AK72" s="206">
        <v>-5</v>
      </c>
      <c r="AL72" s="206">
        <v>0</v>
      </c>
      <c r="AM72" s="206">
        <v>0</v>
      </c>
      <c r="AN72" s="206">
        <v>0</v>
      </c>
      <c r="AO72" s="206">
        <v>6.55</v>
      </c>
      <c r="AP72" s="206">
        <v>8.3699999999999992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9.09</v>
      </c>
      <c r="AH73" s="206">
        <v>0</v>
      </c>
      <c r="AI73" s="206">
        <v>10.3</v>
      </c>
      <c r="AJ73" s="206">
        <v>0</v>
      </c>
      <c r="AK73" s="206">
        <v>-5</v>
      </c>
      <c r="AL73" s="206">
        <v>0</v>
      </c>
      <c r="AM73" s="206">
        <v>0</v>
      </c>
      <c r="AN73" s="206">
        <v>0</v>
      </c>
      <c r="AO73" s="206">
        <v>6.55</v>
      </c>
      <c r="AP73" s="206">
        <v>8.3699999999999992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9.09</v>
      </c>
      <c r="AH74" s="206">
        <v>0</v>
      </c>
      <c r="AI74" s="206">
        <v>10.3</v>
      </c>
      <c r="AJ74" s="206">
        <v>0</v>
      </c>
      <c r="AK74" s="206">
        <v>-6</v>
      </c>
      <c r="AL74" s="206">
        <v>0</v>
      </c>
      <c r="AM74" s="206">
        <v>0</v>
      </c>
      <c r="AN74" s="206">
        <v>0</v>
      </c>
      <c r="AO74" s="206">
        <v>6.55</v>
      </c>
      <c r="AP74" s="206">
        <v>8.3699999999999992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9.09</v>
      </c>
      <c r="AH75" s="206">
        <v>0</v>
      </c>
      <c r="AI75" s="206">
        <v>10.3</v>
      </c>
      <c r="AJ75" s="206">
        <v>0</v>
      </c>
      <c r="AK75" s="206">
        <v>-6</v>
      </c>
      <c r="AL75" s="206">
        <v>0</v>
      </c>
      <c r="AM75" s="206">
        <v>0</v>
      </c>
      <c r="AN75" s="206">
        <v>0</v>
      </c>
      <c r="AO75" s="206">
        <v>6.55</v>
      </c>
      <c r="AP75" s="206">
        <v>8.3699999999999992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9.09</v>
      </c>
      <c r="AH76" s="206">
        <v>0</v>
      </c>
      <c r="AI76" s="206">
        <v>10.3</v>
      </c>
      <c r="AJ76" s="206">
        <v>0</v>
      </c>
      <c r="AK76" s="206">
        <v>-7</v>
      </c>
      <c r="AL76" s="206">
        <v>0</v>
      </c>
      <c r="AM76" s="206">
        <v>0</v>
      </c>
      <c r="AN76" s="206">
        <v>0</v>
      </c>
      <c r="AO76" s="206">
        <v>6.55</v>
      </c>
      <c r="AP76" s="206">
        <v>8.3699999999999992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9.09</v>
      </c>
      <c r="AH77" s="206">
        <v>0</v>
      </c>
      <c r="AI77" s="206">
        <v>10.3</v>
      </c>
      <c r="AJ77" s="206">
        <v>0</v>
      </c>
      <c r="AK77" s="206">
        <v>-8</v>
      </c>
      <c r="AL77" s="206">
        <v>0</v>
      </c>
      <c r="AM77" s="206">
        <v>0</v>
      </c>
      <c r="AN77" s="206">
        <v>0</v>
      </c>
      <c r="AO77" s="206">
        <v>6.55</v>
      </c>
      <c r="AP77" s="206">
        <v>8.3699999999999992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9.09</v>
      </c>
      <c r="AH78" s="206">
        <v>0</v>
      </c>
      <c r="AI78" s="206">
        <v>10.3</v>
      </c>
      <c r="AJ78" s="206">
        <v>0</v>
      </c>
      <c r="AK78" s="206">
        <v>-8</v>
      </c>
      <c r="AL78" s="206">
        <v>0</v>
      </c>
      <c r="AM78" s="206">
        <v>0</v>
      </c>
      <c r="AN78" s="206">
        <v>0</v>
      </c>
      <c r="AO78" s="206">
        <v>6.55</v>
      </c>
      <c r="AP78" s="206">
        <v>8.3699999999999992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9.09</v>
      </c>
      <c r="AH79" s="206">
        <v>0</v>
      </c>
      <c r="AI79" s="206">
        <v>10.3</v>
      </c>
      <c r="AJ79" s="206">
        <v>0</v>
      </c>
      <c r="AK79" s="206">
        <v>-8</v>
      </c>
      <c r="AL79" s="206">
        <v>0</v>
      </c>
      <c r="AM79" s="206">
        <v>0</v>
      </c>
      <c r="AN79" s="206">
        <v>0</v>
      </c>
      <c r="AO79" s="206">
        <v>6.55</v>
      </c>
      <c r="AP79" s="206">
        <v>8.3699999999999992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9.09</v>
      </c>
      <c r="AH80" s="206">
        <v>0</v>
      </c>
      <c r="AI80" s="206">
        <v>10.3</v>
      </c>
      <c r="AJ80" s="206">
        <v>0</v>
      </c>
      <c r="AK80" s="206">
        <v>-8</v>
      </c>
      <c r="AL80" s="206">
        <v>0</v>
      </c>
      <c r="AM80" s="206">
        <v>0</v>
      </c>
      <c r="AN80" s="206">
        <v>0</v>
      </c>
      <c r="AO80" s="206">
        <v>6.55</v>
      </c>
      <c r="AP80" s="206">
        <v>8.3699999999999992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9.09</v>
      </c>
      <c r="AH81" s="206">
        <v>0</v>
      </c>
      <c r="AI81" s="206">
        <v>10.3</v>
      </c>
      <c r="AJ81" s="206">
        <v>0</v>
      </c>
      <c r="AK81" s="206">
        <v>-8</v>
      </c>
      <c r="AL81" s="206">
        <v>0</v>
      </c>
      <c r="AM81" s="206">
        <v>0</v>
      </c>
      <c r="AN81" s="206">
        <v>0</v>
      </c>
      <c r="AO81" s="206">
        <v>6.55</v>
      </c>
      <c r="AP81" s="206">
        <v>8.3699999999999992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9.09</v>
      </c>
      <c r="AH82" s="206">
        <v>0</v>
      </c>
      <c r="AI82" s="206">
        <v>10.3</v>
      </c>
      <c r="AJ82" s="206">
        <v>0</v>
      </c>
      <c r="AK82" s="206">
        <v>-8</v>
      </c>
      <c r="AL82" s="206">
        <v>0</v>
      </c>
      <c r="AM82" s="206">
        <v>0</v>
      </c>
      <c r="AN82" s="206">
        <v>0</v>
      </c>
      <c r="AO82" s="206">
        <v>6.55</v>
      </c>
      <c r="AP82" s="206">
        <v>8.3699999999999992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9.09</v>
      </c>
      <c r="AH83" s="206">
        <v>0</v>
      </c>
      <c r="AI83" s="206">
        <v>10.3</v>
      </c>
      <c r="AJ83" s="206">
        <v>0</v>
      </c>
      <c r="AK83" s="206">
        <v>-7</v>
      </c>
      <c r="AL83" s="206">
        <v>0</v>
      </c>
      <c r="AM83" s="206">
        <v>0</v>
      </c>
      <c r="AN83" s="206">
        <v>0</v>
      </c>
      <c r="AO83" s="206">
        <v>6.55</v>
      </c>
      <c r="AP83" s="206">
        <v>8.3699999999999992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9.09</v>
      </c>
      <c r="AH84" s="206">
        <v>0</v>
      </c>
      <c r="AI84" s="206">
        <v>10.3</v>
      </c>
      <c r="AJ84" s="206">
        <v>0</v>
      </c>
      <c r="AK84" s="206">
        <v>-6</v>
      </c>
      <c r="AL84" s="206">
        <v>0</v>
      </c>
      <c r="AM84" s="206">
        <v>0</v>
      </c>
      <c r="AN84" s="206">
        <v>0</v>
      </c>
      <c r="AO84" s="206">
        <v>6.55</v>
      </c>
      <c r="AP84" s="206">
        <v>8.3699999999999992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9.09</v>
      </c>
      <c r="AH85" s="206">
        <v>0</v>
      </c>
      <c r="AI85" s="206">
        <v>10.3</v>
      </c>
      <c r="AJ85" s="206">
        <v>0</v>
      </c>
      <c r="AK85" s="206">
        <v>-6</v>
      </c>
      <c r="AL85" s="206">
        <v>0</v>
      </c>
      <c r="AM85" s="206">
        <v>0</v>
      </c>
      <c r="AN85" s="206">
        <v>0</v>
      </c>
      <c r="AO85" s="206">
        <v>6.55</v>
      </c>
      <c r="AP85" s="206">
        <v>8.3699999999999992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9.09</v>
      </c>
      <c r="AH86" s="206">
        <v>0</v>
      </c>
      <c r="AI86" s="206">
        <v>10.3</v>
      </c>
      <c r="AJ86" s="206">
        <v>0</v>
      </c>
      <c r="AK86" s="206">
        <v>-6</v>
      </c>
      <c r="AL86" s="206">
        <v>0</v>
      </c>
      <c r="AM86" s="206">
        <v>0</v>
      </c>
      <c r="AN86" s="206">
        <v>0</v>
      </c>
      <c r="AO86" s="206">
        <v>6.55</v>
      </c>
      <c r="AP86" s="206">
        <v>8.3699999999999992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9.09</v>
      </c>
      <c r="AH87" s="206">
        <v>0</v>
      </c>
      <c r="AI87" s="206">
        <v>10.67</v>
      </c>
      <c r="AJ87" s="206">
        <v>0</v>
      </c>
      <c r="AK87" s="206">
        <v>-5</v>
      </c>
      <c r="AL87" s="206">
        <v>0</v>
      </c>
      <c r="AM87" s="206">
        <v>0</v>
      </c>
      <c r="AN87" s="206">
        <v>0</v>
      </c>
      <c r="AO87" s="206">
        <v>6.55</v>
      </c>
      <c r="AP87" s="206">
        <v>8.3699999999999992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9.09</v>
      </c>
      <c r="AH88" s="206">
        <v>0</v>
      </c>
      <c r="AI88" s="206">
        <v>10.67</v>
      </c>
      <c r="AJ88" s="206">
        <v>0</v>
      </c>
      <c r="AK88" s="206">
        <v>-5</v>
      </c>
      <c r="AL88" s="206">
        <v>0</v>
      </c>
      <c r="AM88" s="206">
        <v>0</v>
      </c>
      <c r="AN88" s="206">
        <v>0</v>
      </c>
      <c r="AO88" s="206">
        <v>6.55</v>
      </c>
      <c r="AP88" s="206">
        <v>8.3699999999999992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9.09</v>
      </c>
      <c r="AH89" s="206">
        <v>0</v>
      </c>
      <c r="AI89" s="206">
        <v>10.67</v>
      </c>
      <c r="AJ89" s="206">
        <v>0</v>
      </c>
      <c r="AK89" s="206">
        <v>-3</v>
      </c>
      <c r="AL89" s="206">
        <v>0</v>
      </c>
      <c r="AM89" s="206">
        <v>0</v>
      </c>
      <c r="AN89" s="206">
        <v>0</v>
      </c>
      <c r="AO89" s="206">
        <v>6.55</v>
      </c>
      <c r="AP89" s="206">
        <v>8.3699999999999992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9.09</v>
      </c>
      <c r="AH90" s="206">
        <v>0</v>
      </c>
      <c r="AI90" s="206">
        <v>10.67</v>
      </c>
      <c r="AJ90" s="206">
        <v>0</v>
      </c>
      <c r="AK90" s="206">
        <v>-3</v>
      </c>
      <c r="AL90" s="206">
        <v>0</v>
      </c>
      <c r="AM90" s="206">
        <v>0</v>
      </c>
      <c r="AN90" s="206">
        <v>0</v>
      </c>
      <c r="AO90" s="206">
        <v>6.55</v>
      </c>
      <c r="AP90" s="206">
        <v>8.3699999999999992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9.09</v>
      </c>
      <c r="AH91" s="206">
        <v>0</v>
      </c>
      <c r="AI91" s="206">
        <v>10.67</v>
      </c>
      <c r="AJ91" s="206">
        <v>0</v>
      </c>
      <c r="AK91" s="206">
        <v>-2</v>
      </c>
      <c r="AL91" s="206">
        <v>0</v>
      </c>
      <c r="AM91" s="206">
        <v>0</v>
      </c>
      <c r="AN91" s="206">
        <v>0</v>
      </c>
      <c r="AO91" s="206">
        <v>6.55</v>
      </c>
      <c r="AP91" s="206">
        <v>8.3699999999999992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9.09</v>
      </c>
      <c r="AH92" s="206">
        <v>0</v>
      </c>
      <c r="AI92" s="206">
        <v>10.67</v>
      </c>
      <c r="AJ92" s="206">
        <v>0</v>
      </c>
      <c r="AK92" s="206">
        <v>-1</v>
      </c>
      <c r="AL92" s="206">
        <v>0</v>
      </c>
      <c r="AM92" s="206">
        <v>0</v>
      </c>
      <c r="AN92" s="206">
        <v>0</v>
      </c>
      <c r="AO92" s="206">
        <v>6.55</v>
      </c>
      <c r="AP92" s="206">
        <v>8.3699999999999992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9.09</v>
      </c>
      <c r="AH93" s="206">
        <v>0</v>
      </c>
      <c r="AI93" s="206">
        <v>10.67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6.55</v>
      </c>
      <c r="AP93" s="206">
        <v>8.3699999999999992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9.09</v>
      </c>
      <c r="AH94" s="206">
        <v>0</v>
      </c>
      <c r="AI94" s="206">
        <v>10.67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6.55</v>
      </c>
      <c r="AP94" s="206">
        <v>8.3699999999999992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9.09</v>
      </c>
      <c r="AH95" s="206">
        <v>0</v>
      </c>
      <c r="AI95" s="206">
        <v>10.67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6.55</v>
      </c>
      <c r="AP95" s="206">
        <v>8.3699999999999992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9.09</v>
      </c>
      <c r="AH96" s="206">
        <v>0</v>
      </c>
      <c r="AI96" s="206">
        <v>10.67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6.55</v>
      </c>
      <c r="AP96" s="206">
        <v>8.3699999999999992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9.09</v>
      </c>
      <c r="AH97" s="206">
        <v>0</v>
      </c>
      <c r="AI97" s="206">
        <v>10.67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6.55</v>
      </c>
      <c r="AP97" s="206">
        <v>8.3699999999999992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9.09</v>
      </c>
      <c r="AH98" s="206">
        <v>0</v>
      </c>
      <c r="AI98" s="206">
        <v>10.67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6.55</v>
      </c>
      <c r="AP98" s="206">
        <v>8.3699999999999992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0.21816000000000016</v>
      </c>
      <c r="AH99">
        <f t="shared" si="0"/>
        <v>0</v>
      </c>
      <c r="AI99">
        <f t="shared" si="0"/>
        <v>0.25089999999999951</v>
      </c>
      <c r="AJ99">
        <f t="shared" si="0"/>
        <v>0</v>
      </c>
      <c r="AK99">
        <f t="shared" si="0"/>
        <v>-3.2000000000000001E-2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0.15719999999999995</v>
      </c>
      <c r="AP99">
        <f t="shared" si="0"/>
        <v>0.20088000000000009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1.33</v>
      </c>
      <c r="E3" s="206">
        <v>0</v>
      </c>
      <c r="F3" s="206">
        <v>0.42</v>
      </c>
      <c r="G3" s="206">
        <v>0.61</v>
      </c>
      <c r="H3" s="206">
        <v>0</v>
      </c>
      <c r="I3" s="206">
        <v>2.66</v>
      </c>
      <c r="J3" s="206">
        <v>7.0000000000000007E-2</v>
      </c>
      <c r="K3" s="206">
        <v>1.35</v>
      </c>
      <c r="L3" s="206">
        <v>0.05</v>
      </c>
      <c r="M3" s="206">
        <v>0.09</v>
      </c>
      <c r="N3" s="206">
        <v>0.09</v>
      </c>
      <c r="O3" s="206">
        <v>0.05</v>
      </c>
      <c r="P3" s="206">
        <v>2.5</v>
      </c>
      <c r="Q3" s="206">
        <v>0.21</v>
      </c>
      <c r="R3" s="206">
        <v>0.7</v>
      </c>
      <c r="S3" s="206">
        <v>0.31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2.17</v>
      </c>
      <c r="AD3" s="206">
        <v>0</v>
      </c>
      <c r="AE3" s="206">
        <v>0</v>
      </c>
      <c r="AF3" s="206">
        <v>0</v>
      </c>
      <c r="AG3" s="206">
        <v>45.45</v>
      </c>
      <c r="AH3" s="206">
        <v>0</v>
      </c>
      <c r="AI3" s="206">
        <v>53.33</v>
      </c>
      <c r="AJ3" s="206">
        <v>0</v>
      </c>
      <c r="AK3" s="206">
        <v>5.36</v>
      </c>
      <c r="AL3" s="206">
        <v>0</v>
      </c>
      <c r="AM3" s="206">
        <v>0</v>
      </c>
      <c r="AN3" s="206">
        <v>0</v>
      </c>
      <c r="AO3" s="206">
        <v>26.28</v>
      </c>
      <c r="AP3" s="206">
        <v>33.58</v>
      </c>
    </row>
    <row r="4" spans="1:42">
      <c r="A4" t="s">
        <v>46</v>
      </c>
      <c r="B4" s="206">
        <v>0</v>
      </c>
      <c r="C4" s="206">
        <v>0</v>
      </c>
      <c r="D4" s="206">
        <v>1.33</v>
      </c>
      <c r="E4" s="206">
        <v>0</v>
      </c>
      <c r="F4" s="206">
        <v>0.42</v>
      </c>
      <c r="G4" s="206">
        <v>0.61</v>
      </c>
      <c r="H4" s="206">
        <v>0</v>
      </c>
      <c r="I4" s="206">
        <v>2.66</v>
      </c>
      <c r="J4" s="206">
        <v>7.0000000000000007E-2</v>
      </c>
      <c r="K4" s="206">
        <v>1.35</v>
      </c>
      <c r="L4" s="206">
        <v>0.05</v>
      </c>
      <c r="M4" s="206">
        <v>0.09</v>
      </c>
      <c r="N4" s="206">
        <v>0.09</v>
      </c>
      <c r="O4" s="206">
        <v>0.05</v>
      </c>
      <c r="P4" s="206">
        <v>2.5</v>
      </c>
      <c r="Q4" s="206">
        <v>0.22</v>
      </c>
      <c r="R4" s="206">
        <v>0.7</v>
      </c>
      <c r="S4" s="206">
        <v>0.32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2.17</v>
      </c>
      <c r="AD4" s="206">
        <v>0</v>
      </c>
      <c r="AE4" s="206">
        <v>0</v>
      </c>
      <c r="AF4" s="206">
        <v>0</v>
      </c>
      <c r="AG4" s="206">
        <v>45.45</v>
      </c>
      <c r="AH4" s="206">
        <v>0</v>
      </c>
      <c r="AI4" s="206">
        <v>53.33</v>
      </c>
      <c r="AJ4" s="206">
        <v>0</v>
      </c>
      <c r="AK4" s="206">
        <v>5.36</v>
      </c>
      <c r="AL4" s="206">
        <v>0</v>
      </c>
      <c r="AM4" s="206">
        <v>0</v>
      </c>
      <c r="AN4" s="206">
        <v>0</v>
      </c>
      <c r="AO4" s="206">
        <v>26.28</v>
      </c>
      <c r="AP4" s="206">
        <v>33.58</v>
      </c>
    </row>
    <row r="5" spans="1:42">
      <c r="A5" t="s">
        <v>47</v>
      </c>
      <c r="B5" s="206">
        <v>0</v>
      </c>
      <c r="C5" s="206">
        <v>0</v>
      </c>
      <c r="D5" s="206">
        <v>1.33</v>
      </c>
      <c r="E5" s="206">
        <v>0</v>
      </c>
      <c r="F5" s="206">
        <v>0.42</v>
      </c>
      <c r="G5" s="206">
        <v>0.61</v>
      </c>
      <c r="H5" s="206">
        <v>0</v>
      </c>
      <c r="I5" s="206">
        <v>2.66</v>
      </c>
      <c r="J5" s="206">
        <v>7.0000000000000007E-2</v>
      </c>
      <c r="K5" s="206">
        <v>1.35</v>
      </c>
      <c r="L5" s="206">
        <v>0.05</v>
      </c>
      <c r="M5" s="206">
        <v>0.09</v>
      </c>
      <c r="N5" s="206">
        <v>0.09</v>
      </c>
      <c r="O5" s="206">
        <v>0.05</v>
      </c>
      <c r="P5" s="206">
        <v>2.5</v>
      </c>
      <c r="Q5" s="206">
        <v>0.22</v>
      </c>
      <c r="R5" s="206">
        <v>0.61</v>
      </c>
      <c r="S5" s="206">
        <v>0.31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2.17</v>
      </c>
      <c r="AD5" s="206">
        <v>0</v>
      </c>
      <c r="AE5" s="206">
        <v>0</v>
      </c>
      <c r="AF5" s="206">
        <v>0</v>
      </c>
      <c r="AG5" s="206">
        <v>45.45</v>
      </c>
      <c r="AH5" s="206">
        <v>0</v>
      </c>
      <c r="AI5" s="206">
        <v>53.33</v>
      </c>
      <c r="AJ5" s="206">
        <v>0</v>
      </c>
      <c r="AK5" s="206">
        <v>5.36</v>
      </c>
      <c r="AL5" s="206">
        <v>0</v>
      </c>
      <c r="AM5" s="206">
        <v>0</v>
      </c>
      <c r="AN5" s="206">
        <v>0</v>
      </c>
      <c r="AO5" s="206">
        <v>26.28</v>
      </c>
      <c r="AP5" s="206">
        <v>33.58</v>
      </c>
    </row>
    <row r="6" spans="1:42">
      <c r="A6" t="s">
        <v>48</v>
      </c>
      <c r="B6" s="206">
        <v>0</v>
      </c>
      <c r="C6" s="206">
        <v>0</v>
      </c>
      <c r="D6" s="206">
        <v>1.33</v>
      </c>
      <c r="E6" s="206">
        <v>0</v>
      </c>
      <c r="F6" s="206">
        <v>0.42</v>
      </c>
      <c r="G6" s="206">
        <v>0.61</v>
      </c>
      <c r="H6" s="206">
        <v>0</v>
      </c>
      <c r="I6" s="206">
        <v>2.66</v>
      </c>
      <c r="J6" s="206">
        <v>7.0000000000000007E-2</v>
      </c>
      <c r="K6" s="206">
        <v>1.35</v>
      </c>
      <c r="L6" s="206">
        <v>0.05</v>
      </c>
      <c r="M6" s="206">
        <v>0.09</v>
      </c>
      <c r="N6" s="206">
        <v>0.09</v>
      </c>
      <c r="O6" s="206">
        <v>0.05</v>
      </c>
      <c r="P6" s="206">
        <v>2.5</v>
      </c>
      <c r="Q6" s="206">
        <v>0.22</v>
      </c>
      <c r="R6" s="206">
        <v>0.61</v>
      </c>
      <c r="S6" s="206">
        <v>0.31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2.17</v>
      </c>
      <c r="AD6" s="206">
        <v>0</v>
      </c>
      <c r="AE6" s="206">
        <v>0</v>
      </c>
      <c r="AF6" s="206">
        <v>0</v>
      </c>
      <c r="AG6" s="206">
        <v>45.45</v>
      </c>
      <c r="AH6" s="206">
        <v>0</v>
      </c>
      <c r="AI6" s="206">
        <v>53.33</v>
      </c>
      <c r="AJ6" s="206">
        <v>0</v>
      </c>
      <c r="AK6" s="206">
        <v>5.36</v>
      </c>
      <c r="AL6" s="206">
        <v>0</v>
      </c>
      <c r="AM6" s="206">
        <v>0</v>
      </c>
      <c r="AN6" s="206">
        <v>0</v>
      </c>
      <c r="AO6" s="206">
        <v>26.28</v>
      </c>
      <c r="AP6" s="206">
        <v>33.58</v>
      </c>
    </row>
    <row r="7" spans="1:42">
      <c r="A7" t="s">
        <v>49</v>
      </c>
      <c r="B7" s="206">
        <v>0</v>
      </c>
      <c r="C7" s="206">
        <v>0</v>
      </c>
      <c r="D7" s="206">
        <v>1.33</v>
      </c>
      <c r="E7" s="206">
        <v>0</v>
      </c>
      <c r="F7" s="206">
        <v>0.42</v>
      </c>
      <c r="G7" s="206">
        <v>0.61</v>
      </c>
      <c r="H7" s="206">
        <v>0</v>
      </c>
      <c r="I7" s="206">
        <v>2.66</v>
      </c>
      <c r="J7" s="206">
        <v>7.0000000000000007E-2</v>
      </c>
      <c r="K7" s="206">
        <v>1.35</v>
      </c>
      <c r="L7" s="206">
        <v>0.05</v>
      </c>
      <c r="M7" s="206">
        <v>0.09</v>
      </c>
      <c r="N7" s="206">
        <v>0.09</v>
      </c>
      <c r="O7" s="206">
        <v>0.05</v>
      </c>
      <c r="P7" s="206">
        <v>2.5</v>
      </c>
      <c r="Q7" s="206">
        <v>0.21</v>
      </c>
      <c r="R7" s="206">
        <v>0.59</v>
      </c>
      <c r="S7" s="206">
        <v>0.3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2.17</v>
      </c>
      <c r="AD7" s="206">
        <v>0</v>
      </c>
      <c r="AE7" s="206">
        <v>0</v>
      </c>
      <c r="AF7" s="206">
        <v>0</v>
      </c>
      <c r="AG7" s="206">
        <v>45.45</v>
      </c>
      <c r="AH7" s="206">
        <v>0</v>
      </c>
      <c r="AI7" s="206">
        <v>53.33</v>
      </c>
      <c r="AJ7" s="206">
        <v>0</v>
      </c>
      <c r="AK7" s="206">
        <v>5.36</v>
      </c>
      <c r="AL7" s="206">
        <v>0</v>
      </c>
      <c r="AM7" s="206">
        <v>0</v>
      </c>
      <c r="AN7" s="206">
        <v>0</v>
      </c>
      <c r="AO7" s="206">
        <v>26.28</v>
      </c>
      <c r="AP7" s="206">
        <v>33.58</v>
      </c>
    </row>
    <row r="8" spans="1:42">
      <c r="A8" t="s">
        <v>50</v>
      </c>
      <c r="B8" s="206">
        <v>0</v>
      </c>
      <c r="C8" s="206">
        <v>0</v>
      </c>
      <c r="D8" s="206">
        <v>1.33</v>
      </c>
      <c r="E8" s="206">
        <v>0</v>
      </c>
      <c r="F8" s="206">
        <v>0.42</v>
      </c>
      <c r="G8" s="206">
        <v>0.61</v>
      </c>
      <c r="H8" s="206">
        <v>0</v>
      </c>
      <c r="I8" s="206">
        <v>2.66</v>
      </c>
      <c r="J8" s="206">
        <v>7.0000000000000007E-2</v>
      </c>
      <c r="K8" s="206">
        <v>1.35</v>
      </c>
      <c r="L8" s="206">
        <v>0.05</v>
      </c>
      <c r="M8" s="206">
        <v>0.09</v>
      </c>
      <c r="N8" s="206">
        <v>0.09</v>
      </c>
      <c r="O8" s="206">
        <v>0.05</v>
      </c>
      <c r="P8" s="206">
        <v>2.5</v>
      </c>
      <c r="Q8" s="206">
        <v>0.2</v>
      </c>
      <c r="R8" s="206">
        <v>0.59</v>
      </c>
      <c r="S8" s="206">
        <v>0.3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2.17</v>
      </c>
      <c r="AD8" s="206">
        <v>0</v>
      </c>
      <c r="AE8" s="206">
        <v>0</v>
      </c>
      <c r="AF8" s="206">
        <v>0</v>
      </c>
      <c r="AG8" s="206">
        <v>45.45</v>
      </c>
      <c r="AH8" s="206">
        <v>0</v>
      </c>
      <c r="AI8" s="206">
        <v>53.33</v>
      </c>
      <c r="AJ8" s="206">
        <v>0</v>
      </c>
      <c r="AK8" s="206">
        <v>5.36</v>
      </c>
      <c r="AL8" s="206">
        <v>0</v>
      </c>
      <c r="AM8" s="206">
        <v>0</v>
      </c>
      <c r="AN8" s="206">
        <v>0</v>
      </c>
      <c r="AO8" s="206">
        <v>26.28</v>
      </c>
      <c r="AP8" s="206">
        <v>33.58</v>
      </c>
    </row>
    <row r="9" spans="1:42">
      <c r="A9" t="s">
        <v>51</v>
      </c>
      <c r="B9" s="206">
        <v>0</v>
      </c>
      <c r="C9" s="206">
        <v>0</v>
      </c>
      <c r="D9" s="206">
        <v>1.33</v>
      </c>
      <c r="E9" s="206">
        <v>0</v>
      </c>
      <c r="F9" s="206">
        <v>0.42</v>
      </c>
      <c r="G9" s="206">
        <v>0.61</v>
      </c>
      <c r="H9" s="206">
        <v>0</v>
      </c>
      <c r="I9" s="206">
        <v>2.66</v>
      </c>
      <c r="J9" s="206">
        <v>7.0000000000000007E-2</v>
      </c>
      <c r="K9" s="206">
        <v>1.35</v>
      </c>
      <c r="L9" s="206">
        <v>0.05</v>
      </c>
      <c r="M9" s="206">
        <v>0.09</v>
      </c>
      <c r="N9" s="206">
        <v>0.09</v>
      </c>
      <c r="O9" s="206">
        <v>0.05</v>
      </c>
      <c r="P9" s="206">
        <v>2.5</v>
      </c>
      <c r="Q9" s="206">
        <v>0.2</v>
      </c>
      <c r="R9" s="206">
        <v>0.59</v>
      </c>
      <c r="S9" s="206">
        <v>0.3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2.17</v>
      </c>
      <c r="AD9" s="206">
        <v>0</v>
      </c>
      <c r="AE9" s="206">
        <v>0</v>
      </c>
      <c r="AF9" s="206">
        <v>0</v>
      </c>
      <c r="AG9" s="206">
        <v>45.45</v>
      </c>
      <c r="AH9" s="206">
        <v>0</v>
      </c>
      <c r="AI9" s="206">
        <v>53.33</v>
      </c>
      <c r="AJ9" s="206">
        <v>0</v>
      </c>
      <c r="AK9" s="206">
        <v>5.36</v>
      </c>
      <c r="AL9" s="206">
        <v>0</v>
      </c>
      <c r="AM9" s="206">
        <v>0</v>
      </c>
      <c r="AN9" s="206">
        <v>0</v>
      </c>
      <c r="AO9" s="206">
        <v>26.28</v>
      </c>
      <c r="AP9" s="206">
        <v>33.58</v>
      </c>
    </row>
    <row r="10" spans="1:42">
      <c r="A10" t="s">
        <v>52</v>
      </c>
      <c r="B10" s="206">
        <v>0</v>
      </c>
      <c r="C10" s="206">
        <v>0</v>
      </c>
      <c r="D10" s="206">
        <v>1.33</v>
      </c>
      <c r="E10" s="206">
        <v>0</v>
      </c>
      <c r="F10" s="206">
        <v>0.42</v>
      </c>
      <c r="G10" s="206">
        <v>0.61</v>
      </c>
      <c r="H10" s="206">
        <v>0</v>
      </c>
      <c r="I10" s="206">
        <v>2.66</v>
      </c>
      <c r="J10" s="206">
        <v>7.0000000000000007E-2</v>
      </c>
      <c r="K10" s="206">
        <v>1.35</v>
      </c>
      <c r="L10" s="206">
        <v>0.05</v>
      </c>
      <c r="M10" s="206">
        <v>0.09</v>
      </c>
      <c r="N10" s="206">
        <v>0.09</v>
      </c>
      <c r="O10" s="206">
        <v>0.05</v>
      </c>
      <c r="P10" s="206">
        <v>2.5</v>
      </c>
      <c r="Q10" s="206">
        <v>0.2</v>
      </c>
      <c r="R10" s="206">
        <v>0.59</v>
      </c>
      <c r="S10" s="206">
        <v>0.3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2.17</v>
      </c>
      <c r="AD10" s="206">
        <v>0</v>
      </c>
      <c r="AE10" s="206">
        <v>0</v>
      </c>
      <c r="AF10" s="206">
        <v>0</v>
      </c>
      <c r="AG10" s="206">
        <v>45.45</v>
      </c>
      <c r="AH10" s="206">
        <v>0</v>
      </c>
      <c r="AI10" s="206">
        <v>53.33</v>
      </c>
      <c r="AJ10" s="206">
        <v>0</v>
      </c>
      <c r="AK10" s="206">
        <v>5.36</v>
      </c>
      <c r="AL10" s="206">
        <v>0</v>
      </c>
      <c r="AM10" s="206">
        <v>0</v>
      </c>
      <c r="AN10" s="206">
        <v>0</v>
      </c>
      <c r="AO10" s="206">
        <v>26.28</v>
      </c>
      <c r="AP10" s="206">
        <v>33.58</v>
      </c>
    </row>
    <row r="11" spans="1:42">
      <c r="A11" t="s">
        <v>53</v>
      </c>
      <c r="B11" s="206">
        <v>0</v>
      </c>
      <c r="C11" s="206">
        <v>0</v>
      </c>
      <c r="D11" s="206">
        <v>1.33</v>
      </c>
      <c r="E11" s="206">
        <v>0</v>
      </c>
      <c r="F11" s="206">
        <v>0.42</v>
      </c>
      <c r="G11" s="206">
        <v>0.61</v>
      </c>
      <c r="H11" s="206">
        <v>0</v>
      </c>
      <c r="I11" s="206">
        <v>2.66</v>
      </c>
      <c r="J11" s="206">
        <v>7.0000000000000007E-2</v>
      </c>
      <c r="K11" s="206">
        <v>1.35</v>
      </c>
      <c r="L11" s="206">
        <v>0.05</v>
      </c>
      <c r="M11" s="206">
        <v>0.09</v>
      </c>
      <c r="N11" s="206">
        <v>0.09</v>
      </c>
      <c r="O11" s="206">
        <v>0.05</v>
      </c>
      <c r="P11" s="206">
        <v>2.5</v>
      </c>
      <c r="Q11" s="206">
        <v>0.2</v>
      </c>
      <c r="R11" s="206">
        <v>0.6</v>
      </c>
      <c r="S11" s="206">
        <v>0.31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2.17</v>
      </c>
      <c r="AD11" s="206">
        <v>0</v>
      </c>
      <c r="AE11" s="206">
        <v>0</v>
      </c>
      <c r="AF11" s="206">
        <v>0</v>
      </c>
      <c r="AG11" s="206">
        <v>45.45</v>
      </c>
      <c r="AH11" s="206">
        <v>0</v>
      </c>
      <c r="AI11" s="206">
        <v>53.33</v>
      </c>
      <c r="AJ11" s="206">
        <v>0</v>
      </c>
      <c r="AK11" s="206">
        <v>5.36</v>
      </c>
      <c r="AL11" s="206">
        <v>0</v>
      </c>
      <c r="AM11" s="206">
        <v>0</v>
      </c>
      <c r="AN11" s="206">
        <v>0</v>
      </c>
      <c r="AO11" s="206">
        <v>26.28</v>
      </c>
      <c r="AP11" s="206">
        <v>33.58</v>
      </c>
    </row>
    <row r="12" spans="1:42">
      <c r="A12" t="s">
        <v>54</v>
      </c>
      <c r="B12" s="206">
        <v>0</v>
      </c>
      <c r="C12" s="206">
        <v>0</v>
      </c>
      <c r="D12" s="206">
        <v>1.33</v>
      </c>
      <c r="E12" s="206">
        <v>0</v>
      </c>
      <c r="F12" s="206">
        <v>0.42</v>
      </c>
      <c r="G12" s="206">
        <v>0.61</v>
      </c>
      <c r="H12" s="206">
        <v>0</v>
      </c>
      <c r="I12" s="206">
        <v>2.66</v>
      </c>
      <c r="J12" s="206">
        <v>7.0000000000000007E-2</v>
      </c>
      <c r="K12" s="206">
        <v>1.35</v>
      </c>
      <c r="L12" s="206">
        <v>0.05</v>
      </c>
      <c r="M12" s="206">
        <v>0.09</v>
      </c>
      <c r="N12" s="206">
        <v>0.09</v>
      </c>
      <c r="O12" s="206">
        <v>0.05</v>
      </c>
      <c r="P12" s="206">
        <v>2.5</v>
      </c>
      <c r="Q12" s="206">
        <v>0.2</v>
      </c>
      <c r="R12" s="206">
        <v>0.6</v>
      </c>
      <c r="S12" s="206">
        <v>0.31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2.17</v>
      </c>
      <c r="AD12" s="206">
        <v>0</v>
      </c>
      <c r="AE12" s="206">
        <v>0</v>
      </c>
      <c r="AF12" s="206">
        <v>0</v>
      </c>
      <c r="AG12" s="206">
        <v>45.45</v>
      </c>
      <c r="AH12" s="206">
        <v>0</v>
      </c>
      <c r="AI12" s="206">
        <v>53.33</v>
      </c>
      <c r="AJ12" s="206">
        <v>0</v>
      </c>
      <c r="AK12" s="206">
        <v>5.36</v>
      </c>
      <c r="AL12" s="206">
        <v>0</v>
      </c>
      <c r="AM12" s="206">
        <v>0</v>
      </c>
      <c r="AN12" s="206">
        <v>0</v>
      </c>
      <c r="AO12" s="206">
        <v>26.28</v>
      </c>
      <c r="AP12" s="206">
        <v>33.58</v>
      </c>
    </row>
    <row r="13" spans="1:42">
      <c r="A13" t="s">
        <v>55</v>
      </c>
      <c r="B13" s="206">
        <v>0</v>
      </c>
      <c r="C13" s="206">
        <v>0</v>
      </c>
      <c r="D13" s="206">
        <v>1.33</v>
      </c>
      <c r="E13" s="206">
        <v>0</v>
      </c>
      <c r="F13" s="206">
        <v>0.42</v>
      </c>
      <c r="G13" s="206">
        <v>0.61</v>
      </c>
      <c r="H13" s="206">
        <v>0</v>
      </c>
      <c r="I13" s="206">
        <v>2.66</v>
      </c>
      <c r="J13" s="206">
        <v>7.0000000000000007E-2</v>
      </c>
      <c r="K13" s="206">
        <v>1.35</v>
      </c>
      <c r="L13" s="206">
        <v>0.05</v>
      </c>
      <c r="M13" s="206">
        <v>0.09</v>
      </c>
      <c r="N13" s="206">
        <v>0.09</v>
      </c>
      <c r="O13" s="206">
        <v>0.05</v>
      </c>
      <c r="P13" s="206">
        <v>2.5</v>
      </c>
      <c r="Q13" s="206">
        <v>0.2</v>
      </c>
      <c r="R13" s="206">
        <v>0.6</v>
      </c>
      <c r="S13" s="206">
        <v>0.31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2.2999999999999998</v>
      </c>
      <c r="AD13" s="206">
        <v>0</v>
      </c>
      <c r="AE13" s="206">
        <v>0</v>
      </c>
      <c r="AF13" s="206">
        <v>0</v>
      </c>
      <c r="AG13" s="206">
        <v>45.45</v>
      </c>
      <c r="AH13" s="206">
        <v>0</v>
      </c>
      <c r="AI13" s="206">
        <v>53.33</v>
      </c>
      <c r="AJ13" s="206">
        <v>0</v>
      </c>
      <c r="AK13" s="206">
        <v>5.36</v>
      </c>
      <c r="AL13" s="206">
        <v>0</v>
      </c>
      <c r="AM13" s="206">
        <v>0</v>
      </c>
      <c r="AN13" s="206">
        <v>0</v>
      </c>
      <c r="AO13" s="206">
        <v>26.28</v>
      </c>
      <c r="AP13" s="206">
        <v>33.58</v>
      </c>
    </row>
    <row r="14" spans="1:42">
      <c r="A14" t="s">
        <v>56</v>
      </c>
      <c r="B14" s="206">
        <v>0</v>
      </c>
      <c r="C14" s="206">
        <v>0</v>
      </c>
      <c r="D14" s="206">
        <v>1.33</v>
      </c>
      <c r="E14" s="206">
        <v>0</v>
      </c>
      <c r="F14" s="206">
        <v>0.42</v>
      </c>
      <c r="G14" s="206">
        <v>0.61</v>
      </c>
      <c r="H14" s="206">
        <v>0</v>
      </c>
      <c r="I14" s="206">
        <v>2.66</v>
      </c>
      <c r="J14" s="206">
        <v>7.0000000000000007E-2</v>
      </c>
      <c r="K14" s="206">
        <v>1.35</v>
      </c>
      <c r="L14" s="206">
        <v>0.05</v>
      </c>
      <c r="M14" s="206">
        <v>0.09</v>
      </c>
      <c r="N14" s="206">
        <v>0.09</v>
      </c>
      <c r="O14" s="206">
        <v>0.05</v>
      </c>
      <c r="P14" s="206">
        <v>2.5</v>
      </c>
      <c r="Q14" s="206">
        <v>0.2</v>
      </c>
      <c r="R14" s="206">
        <v>0.59</v>
      </c>
      <c r="S14" s="206">
        <v>0.3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2.2999999999999998</v>
      </c>
      <c r="AD14" s="206">
        <v>0</v>
      </c>
      <c r="AE14" s="206">
        <v>0</v>
      </c>
      <c r="AF14" s="206">
        <v>0</v>
      </c>
      <c r="AG14" s="206">
        <v>45.45</v>
      </c>
      <c r="AH14" s="206">
        <v>0</v>
      </c>
      <c r="AI14" s="206">
        <v>53.33</v>
      </c>
      <c r="AJ14" s="206">
        <v>0</v>
      </c>
      <c r="AK14" s="206">
        <v>5.36</v>
      </c>
      <c r="AL14" s="206">
        <v>0</v>
      </c>
      <c r="AM14" s="206">
        <v>0</v>
      </c>
      <c r="AN14" s="206">
        <v>0</v>
      </c>
      <c r="AO14" s="206">
        <v>26.28</v>
      </c>
      <c r="AP14" s="206">
        <v>33.58</v>
      </c>
    </row>
    <row r="15" spans="1:42">
      <c r="A15" t="s">
        <v>57</v>
      </c>
      <c r="B15" s="206">
        <v>0</v>
      </c>
      <c r="C15" s="206">
        <v>0</v>
      </c>
      <c r="D15" s="206">
        <v>1.33</v>
      </c>
      <c r="E15" s="206">
        <v>0</v>
      </c>
      <c r="F15" s="206">
        <v>0.42</v>
      </c>
      <c r="G15" s="206">
        <v>0.61</v>
      </c>
      <c r="H15" s="206">
        <v>0</v>
      </c>
      <c r="I15" s="206">
        <v>2.66</v>
      </c>
      <c r="J15" s="206">
        <v>7.0000000000000007E-2</v>
      </c>
      <c r="K15" s="206">
        <v>1.35</v>
      </c>
      <c r="L15" s="206">
        <v>0.05</v>
      </c>
      <c r="M15" s="206">
        <v>0.09</v>
      </c>
      <c r="N15" s="206">
        <v>0.09</v>
      </c>
      <c r="O15" s="206">
        <v>0.05</v>
      </c>
      <c r="P15" s="206">
        <v>2.52</v>
      </c>
      <c r="Q15" s="206">
        <v>0.2</v>
      </c>
      <c r="R15" s="206">
        <v>0.6</v>
      </c>
      <c r="S15" s="206">
        <v>0.31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2.17</v>
      </c>
      <c r="AD15" s="206">
        <v>0</v>
      </c>
      <c r="AE15" s="206">
        <v>0</v>
      </c>
      <c r="AF15" s="206">
        <v>0</v>
      </c>
      <c r="AG15" s="206">
        <v>45.45</v>
      </c>
      <c r="AH15" s="206">
        <v>0</v>
      </c>
      <c r="AI15" s="206">
        <v>53.33</v>
      </c>
      <c r="AJ15" s="206">
        <v>0</v>
      </c>
      <c r="AK15" s="206">
        <v>5.36</v>
      </c>
      <c r="AL15" s="206">
        <v>0</v>
      </c>
      <c r="AM15" s="206">
        <v>0</v>
      </c>
      <c r="AN15" s="206">
        <v>0</v>
      </c>
      <c r="AO15" s="206">
        <v>26.28</v>
      </c>
      <c r="AP15" s="206">
        <v>33.58</v>
      </c>
    </row>
    <row r="16" spans="1:42">
      <c r="A16" t="s">
        <v>58</v>
      </c>
      <c r="B16" s="206">
        <v>0</v>
      </c>
      <c r="C16" s="206">
        <v>0</v>
      </c>
      <c r="D16" s="206">
        <v>1.33</v>
      </c>
      <c r="E16" s="206">
        <v>0</v>
      </c>
      <c r="F16" s="206">
        <v>0.42</v>
      </c>
      <c r="G16" s="206">
        <v>0.61</v>
      </c>
      <c r="H16" s="206">
        <v>0</v>
      </c>
      <c r="I16" s="206">
        <v>2.66</v>
      </c>
      <c r="J16" s="206">
        <v>7.0000000000000007E-2</v>
      </c>
      <c r="K16" s="206">
        <v>1.35</v>
      </c>
      <c r="L16" s="206">
        <v>0.05</v>
      </c>
      <c r="M16" s="206">
        <v>0.09</v>
      </c>
      <c r="N16" s="206">
        <v>0.09</v>
      </c>
      <c r="O16" s="206">
        <v>0.05</v>
      </c>
      <c r="P16" s="206">
        <v>2.52</v>
      </c>
      <c r="Q16" s="206">
        <v>0.2</v>
      </c>
      <c r="R16" s="206">
        <v>0.6</v>
      </c>
      <c r="S16" s="206">
        <v>0.31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2.17</v>
      </c>
      <c r="AD16" s="206">
        <v>0</v>
      </c>
      <c r="AE16" s="206">
        <v>0</v>
      </c>
      <c r="AF16" s="206">
        <v>0</v>
      </c>
      <c r="AG16" s="206">
        <v>45.45</v>
      </c>
      <c r="AH16" s="206">
        <v>0</v>
      </c>
      <c r="AI16" s="206">
        <v>53.33</v>
      </c>
      <c r="AJ16" s="206">
        <v>0</v>
      </c>
      <c r="AK16" s="206">
        <v>5.36</v>
      </c>
      <c r="AL16" s="206">
        <v>0</v>
      </c>
      <c r="AM16" s="206">
        <v>0</v>
      </c>
      <c r="AN16" s="206">
        <v>0</v>
      </c>
      <c r="AO16" s="206">
        <v>26.28</v>
      </c>
      <c r="AP16" s="206">
        <v>33.58</v>
      </c>
    </row>
    <row r="17" spans="1:42">
      <c r="A17" t="s">
        <v>59</v>
      </c>
      <c r="B17" s="206">
        <v>0</v>
      </c>
      <c r="C17" s="206">
        <v>0</v>
      </c>
      <c r="D17" s="206">
        <v>1.33</v>
      </c>
      <c r="E17" s="206">
        <v>0</v>
      </c>
      <c r="F17" s="206">
        <v>0.42</v>
      </c>
      <c r="G17" s="206">
        <v>0.61</v>
      </c>
      <c r="H17" s="206">
        <v>0</v>
      </c>
      <c r="I17" s="206">
        <v>2.66</v>
      </c>
      <c r="J17" s="206">
        <v>7.0000000000000007E-2</v>
      </c>
      <c r="K17" s="206">
        <v>1.35</v>
      </c>
      <c r="L17" s="206">
        <v>0.05</v>
      </c>
      <c r="M17" s="206">
        <v>0.09</v>
      </c>
      <c r="N17" s="206">
        <v>0.09</v>
      </c>
      <c r="O17" s="206">
        <v>0.05</v>
      </c>
      <c r="P17" s="206">
        <v>2.52</v>
      </c>
      <c r="Q17" s="206">
        <v>0.2</v>
      </c>
      <c r="R17" s="206">
        <v>0.62</v>
      </c>
      <c r="S17" s="206">
        <v>0.32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2.17</v>
      </c>
      <c r="AD17" s="206">
        <v>0</v>
      </c>
      <c r="AE17" s="206">
        <v>0</v>
      </c>
      <c r="AF17" s="206">
        <v>0</v>
      </c>
      <c r="AG17" s="206">
        <v>45.45</v>
      </c>
      <c r="AH17" s="206">
        <v>0</v>
      </c>
      <c r="AI17" s="206">
        <v>53.33</v>
      </c>
      <c r="AJ17" s="206">
        <v>0</v>
      </c>
      <c r="AK17" s="206">
        <v>5.36</v>
      </c>
      <c r="AL17" s="206">
        <v>0</v>
      </c>
      <c r="AM17" s="206">
        <v>0</v>
      </c>
      <c r="AN17" s="206">
        <v>0</v>
      </c>
      <c r="AO17" s="206">
        <v>26.28</v>
      </c>
      <c r="AP17" s="206">
        <v>33.58</v>
      </c>
    </row>
    <row r="18" spans="1:42">
      <c r="A18" t="s">
        <v>60</v>
      </c>
      <c r="B18" s="206">
        <v>0</v>
      </c>
      <c r="C18" s="206">
        <v>0</v>
      </c>
      <c r="D18" s="206">
        <v>1.33</v>
      </c>
      <c r="E18" s="206">
        <v>0</v>
      </c>
      <c r="F18" s="206">
        <v>0.42</v>
      </c>
      <c r="G18" s="206">
        <v>0.61</v>
      </c>
      <c r="H18" s="206">
        <v>0</v>
      </c>
      <c r="I18" s="206">
        <v>2.66</v>
      </c>
      <c r="J18" s="206">
        <v>7.0000000000000007E-2</v>
      </c>
      <c r="K18" s="206">
        <v>1.35</v>
      </c>
      <c r="L18" s="206">
        <v>0.05</v>
      </c>
      <c r="M18" s="206">
        <v>0.09</v>
      </c>
      <c r="N18" s="206">
        <v>0.09</v>
      </c>
      <c r="O18" s="206">
        <v>0.05</v>
      </c>
      <c r="P18" s="206">
        <v>2.52</v>
      </c>
      <c r="Q18" s="206">
        <v>0.2</v>
      </c>
      <c r="R18" s="206">
        <v>0.62</v>
      </c>
      <c r="S18" s="206">
        <v>0.32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2.17</v>
      </c>
      <c r="AD18" s="206">
        <v>0</v>
      </c>
      <c r="AE18" s="206">
        <v>0</v>
      </c>
      <c r="AF18" s="206">
        <v>0</v>
      </c>
      <c r="AG18" s="206">
        <v>45.45</v>
      </c>
      <c r="AH18" s="206">
        <v>0</v>
      </c>
      <c r="AI18" s="206">
        <v>53.33</v>
      </c>
      <c r="AJ18" s="206">
        <v>0</v>
      </c>
      <c r="AK18" s="206">
        <v>5.36</v>
      </c>
      <c r="AL18" s="206">
        <v>0</v>
      </c>
      <c r="AM18" s="206">
        <v>0</v>
      </c>
      <c r="AN18" s="206">
        <v>0</v>
      </c>
      <c r="AO18" s="206">
        <v>26.28</v>
      </c>
      <c r="AP18" s="206">
        <v>33.58</v>
      </c>
    </row>
    <row r="19" spans="1:42">
      <c r="A19" t="s">
        <v>61</v>
      </c>
      <c r="B19" s="206">
        <v>0</v>
      </c>
      <c r="C19" s="206">
        <v>0</v>
      </c>
      <c r="D19" s="206">
        <v>1.33</v>
      </c>
      <c r="E19" s="206">
        <v>0</v>
      </c>
      <c r="F19" s="206">
        <v>0.42</v>
      </c>
      <c r="G19" s="206">
        <v>0.61</v>
      </c>
      <c r="H19" s="206">
        <v>0</v>
      </c>
      <c r="I19" s="206">
        <v>2.66</v>
      </c>
      <c r="J19" s="206">
        <v>7.0000000000000007E-2</v>
      </c>
      <c r="K19" s="206">
        <v>1.35</v>
      </c>
      <c r="L19" s="206">
        <v>0.05</v>
      </c>
      <c r="M19" s="206">
        <v>0.09</v>
      </c>
      <c r="N19" s="206">
        <v>0.09</v>
      </c>
      <c r="O19" s="206">
        <v>0.05</v>
      </c>
      <c r="P19" s="206">
        <v>2.52</v>
      </c>
      <c r="Q19" s="206">
        <v>0.2</v>
      </c>
      <c r="R19" s="206">
        <v>0.62</v>
      </c>
      <c r="S19" s="206">
        <v>0.32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2.17</v>
      </c>
      <c r="AD19" s="206">
        <v>0</v>
      </c>
      <c r="AE19" s="206">
        <v>0</v>
      </c>
      <c r="AF19" s="206">
        <v>0</v>
      </c>
      <c r="AG19" s="206">
        <v>45.45</v>
      </c>
      <c r="AH19" s="206">
        <v>0</v>
      </c>
      <c r="AI19" s="206">
        <v>53.33</v>
      </c>
      <c r="AJ19" s="206">
        <v>0</v>
      </c>
      <c r="AK19" s="206">
        <v>5.36</v>
      </c>
      <c r="AL19" s="206">
        <v>0</v>
      </c>
      <c r="AM19" s="206">
        <v>0</v>
      </c>
      <c r="AN19" s="206">
        <v>0</v>
      </c>
      <c r="AO19" s="206">
        <v>26.28</v>
      </c>
      <c r="AP19" s="206">
        <v>33.58</v>
      </c>
    </row>
    <row r="20" spans="1:42">
      <c r="A20" t="s">
        <v>62</v>
      </c>
      <c r="B20" s="206">
        <v>0</v>
      </c>
      <c r="C20" s="206">
        <v>0</v>
      </c>
      <c r="D20" s="206">
        <v>1.33</v>
      </c>
      <c r="E20" s="206">
        <v>0</v>
      </c>
      <c r="F20" s="206">
        <v>0.42</v>
      </c>
      <c r="G20" s="206">
        <v>0.61</v>
      </c>
      <c r="H20" s="206">
        <v>0</v>
      </c>
      <c r="I20" s="206">
        <v>2.66</v>
      </c>
      <c r="J20" s="206">
        <v>7.0000000000000007E-2</v>
      </c>
      <c r="K20" s="206">
        <v>1.35</v>
      </c>
      <c r="L20" s="206">
        <v>0.05</v>
      </c>
      <c r="M20" s="206">
        <v>0.09</v>
      </c>
      <c r="N20" s="206">
        <v>0.09</v>
      </c>
      <c r="O20" s="206">
        <v>0.05</v>
      </c>
      <c r="P20" s="206">
        <v>2.52</v>
      </c>
      <c r="Q20" s="206">
        <v>0.2</v>
      </c>
      <c r="R20" s="206">
        <v>0.61</v>
      </c>
      <c r="S20" s="206">
        <v>0.31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2.17</v>
      </c>
      <c r="AD20" s="206">
        <v>0</v>
      </c>
      <c r="AE20" s="206">
        <v>0</v>
      </c>
      <c r="AF20" s="206">
        <v>0</v>
      </c>
      <c r="AG20" s="206">
        <v>45.45</v>
      </c>
      <c r="AH20" s="206">
        <v>0</v>
      </c>
      <c r="AI20" s="206">
        <v>53.33</v>
      </c>
      <c r="AJ20" s="206">
        <v>0</v>
      </c>
      <c r="AK20" s="206">
        <v>5.36</v>
      </c>
      <c r="AL20" s="206">
        <v>0</v>
      </c>
      <c r="AM20" s="206">
        <v>0</v>
      </c>
      <c r="AN20" s="206">
        <v>0</v>
      </c>
      <c r="AO20" s="206">
        <v>26.28</v>
      </c>
      <c r="AP20" s="206">
        <v>33.58</v>
      </c>
    </row>
    <row r="21" spans="1:42">
      <c r="A21" t="s">
        <v>63</v>
      </c>
      <c r="B21" s="206">
        <v>0</v>
      </c>
      <c r="C21" s="206">
        <v>0</v>
      </c>
      <c r="D21" s="206">
        <v>1.33</v>
      </c>
      <c r="E21" s="206">
        <v>0</v>
      </c>
      <c r="F21" s="206">
        <v>0.42</v>
      </c>
      <c r="G21" s="206">
        <v>0.61</v>
      </c>
      <c r="H21" s="206">
        <v>0</v>
      </c>
      <c r="I21" s="206">
        <v>2.66</v>
      </c>
      <c r="J21" s="206">
        <v>7.0000000000000007E-2</v>
      </c>
      <c r="K21" s="206">
        <v>1.35</v>
      </c>
      <c r="L21" s="206">
        <v>0.05</v>
      </c>
      <c r="M21" s="206">
        <v>0.09</v>
      </c>
      <c r="N21" s="206">
        <v>0.09</v>
      </c>
      <c r="O21" s="206">
        <v>0.05</v>
      </c>
      <c r="P21" s="206">
        <v>2.52</v>
      </c>
      <c r="Q21" s="206">
        <v>0.2</v>
      </c>
      <c r="R21" s="206">
        <v>0.61</v>
      </c>
      <c r="S21" s="206">
        <v>0.31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2.17</v>
      </c>
      <c r="AD21" s="206">
        <v>0</v>
      </c>
      <c r="AE21" s="206">
        <v>0</v>
      </c>
      <c r="AF21" s="206">
        <v>0</v>
      </c>
      <c r="AG21" s="206">
        <v>45.45</v>
      </c>
      <c r="AH21" s="206">
        <v>0</v>
      </c>
      <c r="AI21" s="206">
        <v>53.33</v>
      </c>
      <c r="AJ21" s="206">
        <v>0</v>
      </c>
      <c r="AK21" s="206">
        <v>5.36</v>
      </c>
      <c r="AL21" s="206">
        <v>0</v>
      </c>
      <c r="AM21" s="206">
        <v>0</v>
      </c>
      <c r="AN21" s="206">
        <v>0</v>
      </c>
      <c r="AO21" s="206">
        <v>26.28</v>
      </c>
      <c r="AP21" s="206">
        <v>33.58</v>
      </c>
    </row>
    <row r="22" spans="1:42">
      <c r="A22" t="s">
        <v>64</v>
      </c>
      <c r="B22" s="206">
        <v>0</v>
      </c>
      <c r="C22" s="206">
        <v>0</v>
      </c>
      <c r="D22" s="206">
        <v>1.33</v>
      </c>
      <c r="E22" s="206">
        <v>0</v>
      </c>
      <c r="F22" s="206">
        <v>0.42</v>
      </c>
      <c r="G22" s="206">
        <v>0.61</v>
      </c>
      <c r="H22" s="206">
        <v>0</v>
      </c>
      <c r="I22" s="206">
        <v>2.66</v>
      </c>
      <c r="J22" s="206">
        <v>7.0000000000000007E-2</v>
      </c>
      <c r="K22" s="206">
        <v>1.35</v>
      </c>
      <c r="L22" s="206">
        <v>0.05</v>
      </c>
      <c r="M22" s="206">
        <v>0.09</v>
      </c>
      <c r="N22" s="206">
        <v>0.09</v>
      </c>
      <c r="O22" s="206">
        <v>0.05</v>
      </c>
      <c r="P22" s="206">
        <v>2.52</v>
      </c>
      <c r="Q22" s="206">
        <v>0.2</v>
      </c>
      <c r="R22" s="206">
        <v>0.62</v>
      </c>
      <c r="S22" s="206">
        <v>0.31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2.17</v>
      </c>
      <c r="AD22" s="206">
        <v>0</v>
      </c>
      <c r="AE22" s="206">
        <v>0</v>
      </c>
      <c r="AF22" s="206">
        <v>0</v>
      </c>
      <c r="AG22" s="206">
        <v>45.45</v>
      </c>
      <c r="AH22" s="206">
        <v>0</v>
      </c>
      <c r="AI22" s="206">
        <v>53.33</v>
      </c>
      <c r="AJ22" s="206">
        <v>0</v>
      </c>
      <c r="AK22" s="206">
        <v>5.36</v>
      </c>
      <c r="AL22" s="206">
        <v>0</v>
      </c>
      <c r="AM22" s="206">
        <v>0</v>
      </c>
      <c r="AN22" s="206">
        <v>0</v>
      </c>
      <c r="AO22" s="206">
        <v>26.28</v>
      </c>
      <c r="AP22" s="206">
        <v>33.58</v>
      </c>
    </row>
    <row r="23" spans="1:42">
      <c r="A23" t="s">
        <v>65</v>
      </c>
      <c r="B23" s="206">
        <v>0</v>
      </c>
      <c r="C23" s="206">
        <v>0</v>
      </c>
      <c r="D23" s="206">
        <v>1.33</v>
      </c>
      <c r="E23" s="206">
        <v>0</v>
      </c>
      <c r="F23" s="206">
        <v>0.42</v>
      </c>
      <c r="G23" s="206">
        <v>0.61</v>
      </c>
      <c r="H23" s="206">
        <v>0</v>
      </c>
      <c r="I23" s="206">
        <v>2.66</v>
      </c>
      <c r="J23" s="206">
        <v>7.0000000000000007E-2</v>
      </c>
      <c r="K23" s="206">
        <v>1.36</v>
      </c>
      <c r="L23" s="206">
        <v>0.05</v>
      </c>
      <c r="M23" s="206">
        <v>0.09</v>
      </c>
      <c r="N23" s="206">
        <v>0.09</v>
      </c>
      <c r="O23" s="206">
        <v>0.05</v>
      </c>
      <c r="P23" s="206">
        <v>2.52</v>
      </c>
      <c r="Q23" s="206">
        <v>0.2</v>
      </c>
      <c r="R23" s="206">
        <v>0.71</v>
      </c>
      <c r="S23" s="206">
        <v>0.33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2.17</v>
      </c>
      <c r="AD23" s="206">
        <v>0</v>
      </c>
      <c r="AE23" s="206">
        <v>0</v>
      </c>
      <c r="AF23" s="206">
        <v>0</v>
      </c>
      <c r="AG23" s="206">
        <v>45.45</v>
      </c>
      <c r="AH23" s="206">
        <v>0</v>
      </c>
      <c r="AI23" s="206">
        <v>53.33</v>
      </c>
      <c r="AJ23" s="206">
        <v>0</v>
      </c>
      <c r="AK23" s="206">
        <v>5.36</v>
      </c>
      <c r="AL23" s="206">
        <v>0</v>
      </c>
      <c r="AM23" s="206">
        <v>0</v>
      </c>
      <c r="AN23" s="206">
        <v>0</v>
      </c>
      <c r="AO23" s="206">
        <v>26.28</v>
      </c>
      <c r="AP23" s="206">
        <v>33.58</v>
      </c>
    </row>
    <row r="24" spans="1:42">
      <c r="A24" t="s">
        <v>66</v>
      </c>
      <c r="B24" s="206">
        <v>0</v>
      </c>
      <c r="C24" s="206">
        <v>0</v>
      </c>
      <c r="D24" s="206">
        <v>1.33</v>
      </c>
      <c r="E24" s="206">
        <v>0</v>
      </c>
      <c r="F24" s="206">
        <v>0.42</v>
      </c>
      <c r="G24" s="206">
        <v>0.61</v>
      </c>
      <c r="H24" s="206">
        <v>0</v>
      </c>
      <c r="I24" s="206">
        <v>2.66</v>
      </c>
      <c r="J24" s="206">
        <v>7.0000000000000007E-2</v>
      </c>
      <c r="K24" s="206">
        <v>1.36</v>
      </c>
      <c r="L24" s="206">
        <v>0.05</v>
      </c>
      <c r="M24" s="206">
        <v>0.09</v>
      </c>
      <c r="N24" s="206">
        <v>0.09</v>
      </c>
      <c r="O24" s="206">
        <v>0.05</v>
      </c>
      <c r="P24" s="206">
        <v>2.52</v>
      </c>
      <c r="Q24" s="206">
        <v>0.2</v>
      </c>
      <c r="R24" s="206">
        <v>0.71</v>
      </c>
      <c r="S24" s="206">
        <v>0.33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2.17</v>
      </c>
      <c r="AD24" s="206">
        <v>0</v>
      </c>
      <c r="AE24" s="206">
        <v>0</v>
      </c>
      <c r="AF24" s="206">
        <v>0</v>
      </c>
      <c r="AG24" s="206">
        <v>45.45</v>
      </c>
      <c r="AH24" s="206">
        <v>0</v>
      </c>
      <c r="AI24" s="206">
        <v>53.33</v>
      </c>
      <c r="AJ24" s="206">
        <v>0</v>
      </c>
      <c r="AK24" s="206">
        <v>5.36</v>
      </c>
      <c r="AL24" s="206">
        <v>0</v>
      </c>
      <c r="AM24" s="206">
        <v>0</v>
      </c>
      <c r="AN24" s="206">
        <v>0</v>
      </c>
      <c r="AO24" s="206">
        <v>26.28</v>
      </c>
      <c r="AP24" s="206">
        <v>33.58</v>
      </c>
    </row>
    <row r="25" spans="1:42">
      <c r="A25" t="s">
        <v>67</v>
      </c>
      <c r="B25" s="206">
        <v>0</v>
      </c>
      <c r="C25" s="206">
        <v>0</v>
      </c>
      <c r="D25" s="206">
        <v>1.33</v>
      </c>
      <c r="E25" s="206">
        <v>0</v>
      </c>
      <c r="F25" s="206">
        <v>0.42</v>
      </c>
      <c r="G25" s="206">
        <v>0.61</v>
      </c>
      <c r="H25" s="206">
        <v>0</v>
      </c>
      <c r="I25" s="206">
        <v>2.66</v>
      </c>
      <c r="J25" s="206">
        <v>7.0000000000000007E-2</v>
      </c>
      <c r="K25" s="206">
        <v>2.61</v>
      </c>
      <c r="L25" s="206">
        <v>0.05</v>
      </c>
      <c r="M25" s="206">
        <v>0.09</v>
      </c>
      <c r="N25" s="206">
        <v>0.09</v>
      </c>
      <c r="O25" s="206">
        <v>0.05</v>
      </c>
      <c r="P25" s="206">
        <v>2.52</v>
      </c>
      <c r="Q25" s="206">
        <v>0.2</v>
      </c>
      <c r="R25" s="206">
        <v>1.1200000000000001</v>
      </c>
      <c r="S25" s="206">
        <v>0.38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2.17</v>
      </c>
      <c r="AD25" s="206">
        <v>0</v>
      </c>
      <c r="AE25" s="206">
        <v>0</v>
      </c>
      <c r="AF25" s="206">
        <v>0</v>
      </c>
      <c r="AG25" s="206">
        <v>45.45</v>
      </c>
      <c r="AH25" s="206">
        <v>0</v>
      </c>
      <c r="AI25" s="206">
        <v>53.33</v>
      </c>
      <c r="AJ25" s="206">
        <v>0</v>
      </c>
      <c r="AK25" s="206">
        <v>5.36</v>
      </c>
      <c r="AL25" s="206">
        <v>0</v>
      </c>
      <c r="AM25" s="206">
        <v>0</v>
      </c>
      <c r="AN25" s="206">
        <v>0</v>
      </c>
      <c r="AO25" s="206">
        <v>26.28</v>
      </c>
      <c r="AP25" s="206">
        <v>33.58</v>
      </c>
    </row>
    <row r="26" spans="1:42">
      <c r="A26" t="s">
        <v>68</v>
      </c>
      <c r="B26" s="206">
        <v>0</v>
      </c>
      <c r="C26" s="206">
        <v>0</v>
      </c>
      <c r="D26" s="206">
        <v>1.33</v>
      </c>
      <c r="E26" s="206">
        <v>0</v>
      </c>
      <c r="F26" s="206">
        <v>0.42</v>
      </c>
      <c r="G26" s="206">
        <v>0.61</v>
      </c>
      <c r="H26" s="206">
        <v>0</v>
      </c>
      <c r="I26" s="206">
        <v>2.66</v>
      </c>
      <c r="J26" s="206">
        <v>7.0000000000000007E-2</v>
      </c>
      <c r="K26" s="206">
        <v>2.61</v>
      </c>
      <c r="L26" s="206">
        <v>0.05</v>
      </c>
      <c r="M26" s="206">
        <v>0.09</v>
      </c>
      <c r="N26" s="206">
        <v>0.09</v>
      </c>
      <c r="O26" s="206">
        <v>0.05</v>
      </c>
      <c r="P26" s="206">
        <v>2.52</v>
      </c>
      <c r="Q26" s="206">
        <v>0.2</v>
      </c>
      <c r="R26" s="206">
        <v>1.1200000000000001</v>
      </c>
      <c r="S26" s="206">
        <v>0.38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2.17</v>
      </c>
      <c r="AD26" s="206">
        <v>0</v>
      </c>
      <c r="AE26" s="206">
        <v>0</v>
      </c>
      <c r="AF26" s="206">
        <v>0</v>
      </c>
      <c r="AG26" s="206">
        <v>45.45</v>
      </c>
      <c r="AH26" s="206">
        <v>0</v>
      </c>
      <c r="AI26" s="206">
        <v>53.33</v>
      </c>
      <c r="AJ26" s="206">
        <v>0</v>
      </c>
      <c r="AK26" s="206">
        <v>5.36</v>
      </c>
      <c r="AL26" s="206">
        <v>0</v>
      </c>
      <c r="AM26" s="206">
        <v>0</v>
      </c>
      <c r="AN26" s="206">
        <v>0</v>
      </c>
      <c r="AO26" s="206">
        <v>26.28</v>
      </c>
      <c r="AP26" s="206">
        <v>33.58</v>
      </c>
    </row>
    <row r="27" spans="1:42">
      <c r="A27" t="s">
        <v>69</v>
      </c>
      <c r="B27" s="206">
        <v>0</v>
      </c>
      <c r="C27" s="206">
        <v>0</v>
      </c>
      <c r="D27" s="206">
        <v>1.32</v>
      </c>
      <c r="E27" s="206">
        <v>0</v>
      </c>
      <c r="F27" s="206">
        <v>0.42</v>
      </c>
      <c r="G27" s="206">
        <v>0.61</v>
      </c>
      <c r="H27" s="206">
        <v>0</v>
      </c>
      <c r="I27" s="206">
        <v>2.66</v>
      </c>
      <c r="J27" s="206">
        <v>7.0000000000000007E-2</v>
      </c>
      <c r="K27" s="206">
        <v>2.61</v>
      </c>
      <c r="L27" s="206">
        <v>0.05</v>
      </c>
      <c r="M27" s="206">
        <v>0.09</v>
      </c>
      <c r="N27" s="206">
        <v>0.09</v>
      </c>
      <c r="O27" s="206">
        <v>0.05</v>
      </c>
      <c r="P27" s="206">
        <v>2.52</v>
      </c>
      <c r="Q27" s="206">
        <v>0.38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2.17</v>
      </c>
      <c r="AD27" s="206">
        <v>0</v>
      </c>
      <c r="AE27" s="206">
        <v>0</v>
      </c>
      <c r="AF27" s="206">
        <v>0</v>
      </c>
      <c r="AG27" s="206">
        <v>45.45</v>
      </c>
      <c r="AH27" s="206">
        <v>0</v>
      </c>
      <c r="AI27" s="206">
        <v>53.33</v>
      </c>
      <c r="AJ27" s="206">
        <v>0</v>
      </c>
      <c r="AK27" s="206">
        <v>5.36</v>
      </c>
      <c r="AL27" s="206">
        <v>0</v>
      </c>
      <c r="AM27" s="206">
        <v>0</v>
      </c>
      <c r="AN27" s="206">
        <v>0</v>
      </c>
      <c r="AO27" s="206">
        <v>26.28</v>
      </c>
      <c r="AP27" s="206">
        <v>33.58</v>
      </c>
    </row>
    <row r="28" spans="1:42">
      <c r="A28" t="s">
        <v>70</v>
      </c>
      <c r="B28" s="206">
        <v>0</v>
      </c>
      <c r="C28" s="206">
        <v>0</v>
      </c>
      <c r="D28" s="206">
        <v>1.32</v>
      </c>
      <c r="E28" s="206">
        <v>0</v>
      </c>
      <c r="F28" s="206">
        <v>0.42</v>
      </c>
      <c r="G28" s="206">
        <v>0.61</v>
      </c>
      <c r="H28" s="206">
        <v>0</v>
      </c>
      <c r="I28" s="206">
        <v>2.66</v>
      </c>
      <c r="J28" s="206">
        <v>7.0000000000000007E-2</v>
      </c>
      <c r="K28" s="206">
        <v>2.61</v>
      </c>
      <c r="L28" s="206">
        <v>0.05</v>
      </c>
      <c r="M28" s="206">
        <v>0.09</v>
      </c>
      <c r="N28" s="206">
        <v>0.09</v>
      </c>
      <c r="O28" s="206">
        <v>0.05</v>
      </c>
      <c r="P28" s="206">
        <v>2.52</v>
      </c>
      <c r="Q28" s="206">
        <v>0.38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2.17</v>
      </c>
      <c r="AD28" s="206">
        <v>0</v>
      </c>
      <c r="AE28" s="206">
        <v>0</v>
      </c>
      <c r="AF28" s="206">
        <v>0</v>
      </c>
      <c r="AG28" s="206">
        <v>45.45</v>
      </c>
      <c r="AH28" s="206">
        <v>0</v>
      </c>
      <c r="AI28" s="206">
        <v>53.33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26.28</v>
      </c>
      <c r="AP28" s="206">
        <v>33.58</v>
      </c>
    </row>
    <row r="29" spans="1:42">
      <c r="A29" t="s">
        <v>71</v>
      </c>
      <c r="B29" s="206">
        <v>0</v>
      </c>
      <c r="C29" s="206">
        <v>0</v>
      </c>
      <c r="D29" s="206">
        <v>1.32</v>
      </c>
      <c r="E29" s="206">
        <v>0</v>
      </c>
      <c r="F29" s="206">
        <v>0.42</v>
      </c>
      <c r="G29" s="206">
        <v>0.61</v>
      </c>
      <c r="H29" s="206">
        <v>0</v>
      </c>
      <c r="I29" s="206">
        <v>2.66</v>
      </c>
      <c r="J29" s="206">
        <v>7.0000000000000007E-2</v>
      </c>
      <c r="K29" s="206">
        <v>2.61</v>
      </c>
      <c r="L29" s="206">
        <v>0.05</v>
      </c>
      <c r="M29" s="206">
        <v>0.09</v>
      </c>
      <c r="N29" s="206">
        <v>0.09</v>
      </c>
      <c r="O29" s="206">
        <v>0.05</v>
      </c>
      <c r="P29" s="206">
        <v>2.52</v>
      </c>
      <c r="Q29" s="206">
        <v>0.38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2.17</v>
      </c>
      <c r="AD29" s="206">
        <v>0</v>
      </c>
      <c r="AE29" s="206">
        <v>0</v>
      </c>
      <c r="AF29" s="206">
        <v>0</v>
      </c>
      <c r="AG29" s="206">
        <v>45.45</v>
      </c>
      <c r="AH29" s="206">
        <v>0</v>
      </c>
      <c r="AI29" s="206">
        <v>53.33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26.28</v>
      </c>
      <c r="AP29" s="206">
        <v>33.58</v>
      </c>
    </row>
    <row r="30" spans="1:42">
      <c r="A30" t="s">
        <v>72</v>
      </c>
      <c r="B30" s="206">
        <v>0</v>
      </c>
      <c r="C30" s="206">
        <v>0</v>
      </c>
      <c r="D30" s="206">
        <v>1.32</v>
      </c>
      <c r="E30" s="206">
        <v>0</v>
      </c>
      <c r="F30" s="206">
        <v>0.42</v>
      </c>
      <c r="G30" s="206">
        <v>0.61</v>
      </c>
      <c r="H30" s="206">
        <v>0</v>
      </c>
      <c r="I30" s="206">
        <v>2.66</v>
      </c>
      <c r="J30" s="206">
        <v>7.0000000000000007E-2</v>
      </c>
      <c r="K30" s="206">
        <v>2.61</v>
      </c>
      <c r="L30" s="206">
        <v>0.05</v>
      </c>
      <c r="M30" s="206">
        <v>0.09</v>
      </c>
      <c r="N30" s="206">
        <v>0.09</v>
      </c>
      <c r="O30" s="206">
        <v>0.05</v>
      </c>
      <c r="P30" s="206">
        <v>2.52</v>
      </c>
      <c r="Q30" s="206">
        <v>0.38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2.17</v>
      </c>
      <c r="AD30" s="206">
        <v>0</v>
      </c>
      <c r="AE30" s="206">
        <v>0</v>
      </c>
      <c r="AF30" s="206">
        <v>0</v>
      </c>
      <c r="AG30" s="206">
        <v>45.45</v>
      </c>
      <c r="AH30" s="206">
        <v>0</v>
      </c>
      <c r="AI30" s="206">
        <v>53.33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26.28</v>
      </c>
      <c r="AP30" s="206">
        <v>33.58</v>
      </c>
    </row>
    <row r="31" spans="1:42">
      <c r="A31" t="s">
        <v>73</v>
      </c>
      <c r="B31" s="206">
        <v>0</v>
      </c>
      <c r="C31" s="206">
        <v>0</v>
      </c>
      <c r="D31" s="206">
        <v>1.32</v>
      </c>
      <c r="E31" s="206">
        <v>0</v>
      </c>
      <c r="F31" s="206">
        <v>0.42</v>
      </c>
      <c r="G31" s="206">
        <v>0.61</v>
      </c>
      <c r="H31" s="206">
        <v>0</v>
      </c>
      <c r="I31" s="206">
        <v>2.66</v>
      </c>
      <c r="J31" s="206">
        <v>7.0000000000000007E-2</v>
      </c>
      <c r="K31" s="206">
        <v>2.61</v>
      </c>
      <c r="L31" s="206">
        <v>0.05</v>
      </c>
      <c r="M31" s="206">
        <v>0.09</v>
      </c>
      <c r="N31" s="206">
        <v>0.09</v>
      </c>
      <c r="O31" s="206">
        <v>0.05</v>
      </c>
      <c r="P31" s="206">
        <v>2.52</v>
      </c>
      <c r="Q31" s="206">
        <v>0.38</v>
      </c>
      <c r="R31" s="206">
        <v>1.1200000000000001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2.84</v>
      </c>
      <c r="AD31" s="206">
        <v>0</v>
      </c>
      <c r="AE31" s="206">
        <v>0</v>
      </c>
      <c r="AF31" s="206">
        <v>0</v>
      </c>
      <c r="AG31" s="206">
        <v>45.45</v>
      </c>
      <c r="AH31" s="206">
        <v>0</v>
      </c>
      <c r="AI31" s="206">
        <v>51.51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26.28</v>
      </c>
      <c r="AP31" s="206">
        <v>33.58</v>
      </c>
    </row>
    <row r="32" spans="1:42">
      <c r="A32" t="s">
        <v>74</v>
      </c>
      <c r="B32" s="206">
        <v>0</v>
      </c>
      <c r="C32" s="206">
        <v>0</v>
      </c>
      <c r="D32" s="206">
        <v>1.32</v>
      </c>
      <c r="E32" s="206">
        <v>0</v>
      </c>
      <c r="F32" s="206">
        <v>0.42</v>
      </c>
      <c r="G32" s="206">
        <v>0.61</v>
      </c>
      <c r="H32" s="206">
        <v>0</v>
      </c>
      <c r="I32" s="206">
        <v>2.66</v>
      </c>
      <c r="J32" s="206">
        <v>7.0000000000000007E-2</v>
      </c>
      <c r="K32" s="206">
        <v>2.61</v>
      </c>
      <c r="L32" s="206">
        <v>0.05</v>
      </c>
      <c r="M32" s="206">
        <v>0.09</v>
      </c>
      <c r="N32" s="206">
        <v>0.09</v>
      </c>
      <c r="O32" s="206">
        <v>0.05</v>
      </c>
      <c r="P32" s="206">
        <v>2.52</v>
      </c>
      <c r="Q32" s="206">
        <v>0.38</v>
      </c>
      <c r="R32" s="206">
        <v>1.1200000000000001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2.84</v>
      </c>
      <c r="AD32" s="206">
        <v>0</v>
      </c>
      <c r="AE32" s="206">
        <v>0</v>
      </c>
      <c r="AF32" s="206">
        <v>0</v>
      </c>
      <c r="AG32" s="206">
        <v>45.45</v>
      </c>
      <c r="AH32" s="206">
        <v>0</v>
      </c>
      <c r="AI32" s="206">
        <v>51.51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26.28</v>
      </c>
      <c r="AP32" s="206">
        <v>33.58</v>
      </c>
    </row>
    <row r="33" spans="1:42">
      <c r="A33" t="s">
        <v>75</v>
      </c>
      <c r="B33" s="206">
        <v>0</v>
      </c>
      <c r="C33" s="206">
        <v>0</v>
      </c>
      <c r="D33" s="206">
        <v>1.32</v>
      </c>
      <c r="E33" s="206">
        <v>0</v>
      </c>
      <c r="F33" s="206">
        <v>0.42</v>
      </c>
      <c r="G33" s="206">
        <v>0.61</v>
      </c>
      <c r="H33" s="206">
        <v>0</v>
      </c>
      <c r="I33" s="206">
        <v>2.66</v>
      </c>
      <c r="J33" s="206">
        <v>7.0000000000000007E-2</v>
      </c>
      <c r="K33" s="206">
        <v>2.61</v>
      </c>
      <c r="L33" s="206">
        <v>0.05</v>
      </c>
      <c r="M33" s="206">
        <v>0.09</v>
      </c>
      <c r="N33" s="206">
        <v>0.09</v>
      </c>
      <c r="O33" s="206">
        <v>0.05</v>
      </c>
      <c r="P33" s="206">
        <v>2.52</v>
      </c>
      <c r="Q33" s="206">
        <v>0.38</v>
      </c>
      <c r="R33" s="206">
        <v>1.1200000000000001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2.88</v>
      </c>
      <c r="AD33" s="206">
        <v>0</v>
      </c>
      <c r="AE33" s="206">
        <v>0</v>
      </c>
      <c r="AF33" s="206">
        <v>0</v>
      </c>
      <c r="AG33" s="206">
        <v>45.45</v>
      </c>
      <c r="AH33" s="206">
        <v>0</v>
      </c>
      <c r="AI33" s="206">
        <v>51.51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26.28</v>
      </c>
      <c r="AP33" s="206">
        <v>33.58</v>
      </c>
    </row>
    <row r="34" spans="1:42">
      <c r="A34" t="s">
        <v>76</v>
      </c>
      <c r="B34" s="206">
        <v>0</v>
      </c>
      <c r="C34" s="206">
        <v>0</v>
      </c>
      <c r="D34" s="206">
        <v>1.32</v>
      </c>
      <c r="E34" s="206">
        <v>0</v>
      </c>
      <c r="F34" s="206">
        <v>0.42</v>
      </c>
      <c r="G34" s="206">
        <v>0.61</v>
      </c>
      <c r="H34" s="206">
        <v>0</v>
      </c>
      <c r="I34" s="206">
        <v>2.66</v>
      </c>
      <c r="J34" s="206">
        <v>7.0000000000000007E-2</v>
      </c>
      <c r="K34" s="206">
        <v>2.61</v>
      </c>
      <c r="L34" s="206">
        <v>0.05</v>
      </c>
      <c r="M34" s="206">
        <v>0.09</v>
      </c>
      <c r="N34" s="206">
        <v>0.09</v>
      </c>
      <c r="O34" s="206">
        <v>0.05</v>
      </c>
      <c r="P34" s="206">
        <v>2.52</v>
      </c>
      <c r="Q34" s="206">
        <v>0.38</v>
      </c>
      <c r="R34" s="206">
        <v>1.1200000000000001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2.88</v>
      </c>
      <c r="AD34" s="206">
        <v>0</v>
      </c>
      <c r="AE34" s="206">
        <v>0</v>
      </c>
      <c r="AF34" s="206">
        <v>0</v>
      </c>
      <c r="AG34" s="206">
        <v>45.45</v>
      </c>
      <c r="AH34" s="206">
        <v>0</v>
      </c>
      <c r="AI34" s="206">
        <v>51.51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26.28</v>
      </c>
      <c r="AP34" s="206">
        <v>33.58</v>
      </c>
    </row>
    <row r="35" spans="1:42">
      <c r="A35" t="s">
        <v>77</v>
      </c>
      <c r="B35" s="206">
        <v>0</v>
      </c>
      <c r="C35" s="206">
        <v>0</v>
      </c>
      <c r="D35" s="206">
        <v>1.31</v>
      </c>
      <c r="E35" s="206">
        <v>0</v>
      </c>
      <c r="F35" s="206">
        <v>0.42</v>
      </c>
      <c r="G35" s="206">
        <v>0.61</v>
      </c>
      <c r="H35" s="206">
        <v>0</v>
      </c>
      <c r="I35" s="206">
        <v>2.66</v>
      </c>
      <c r="J35" s="206">
        <v>7.0000000000000007E-2</v>
      </c>
      <c r="K35" s="206">
        <v>2.61</v>
      </c>
      <c r="L35" s="206">
        <v>0.05</v>
      </c>
      <c r="M35" s="206">
        <v>0.09</v>
      </c>
      <c r="N35" s="206">
        <v>0.09</v>
      </c>
      <c r="O35" s="206">
        <v>0.05</v>
      </c>
      <c r="P35" s="206">
        <v>2.52</v>
      </c>
      <c r="Q35" s="206">
        <v>0.38</v>
      </c>
      <c r="R35" s="206">
        <v>1.1200000000000001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2.88</v>
      </c>
      <c r="AD35" s="206">
        <v>0</v>
      </c>
      <c r="AE35" s="206">
        <v>0</v>
      </c>
      <c r="AF35" s="206">
        <v>0</v>
      </c>
      <c r="AG35" s="206">
        <v>45.45</v>
      </c>
      <c r="AH35" s="206">
        <v>0</v>
      </c>
      <c r="AI35" s="206">
        <v>51.51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26.28</v>
      </c>
      <c r="AP35" s="206">
        <v>33.58</v>
      </c>
    </row>
    <row r="36" spans="1:42">
      <c r="A36" t="s">
        <v>78</v>
      </c>
      <c r="B36" s="206">
        <v>0</v>
      </c>
      <c r="C36" s="206">
        <v>0</v>
      </c>
      <c r="D36" s="206">
        <v>1.31</v>
      </c>
      <c r="E36" s="206">
        <v>0</v>
      </c>
      <c r="F36" s="206">
        <v>0.42</v>
      </c>
      <c r="G36" s="206">
        <v>0.61</v>
      </c>
      <c r="H36" s="206">
        <v>0</v>
      </c>
      <c r="I36" s="206">
        <v>2.66</v>
      </c>
      <c r="J36" s="206">
        <v>7.0000000000000007E-2</v>
      </c>
      <c r="K36" s="206">
        <v>2.61</v>
      </c>
      <c r="L36" s="206">
        <v>0.05</v>
      </c>
      <c r="M36" s="206">
        <v>0.09</v>
      </c>
      <c r="N36" s="206">
        <v>0.09</v>
      </c>
      <c r="O36" s="206">
        <v>0.05</v>
      </c>
      <c r="P36" s="206">
        <v>2.52</v>
      </c>
      <c r="Q36" s="206">
        <v>0.38</v>
      </c>
      <c r="R36" s="206">
        <v>1.1200000000000001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2.88</v>
      </c>
      <c r="AD36" s="206">
        <v>0</v>
      </c>
      <c r="AE36" s="206">
        <v>0</v>
      </c>
      <c r="AF36" s="206">
        <v>0</v>
      </c>
      <c r="AG36" s="206">
        <v>45.45</v>
      </c>
      <c r="AH36" s="206">
        <v>0</v>
      </c>
      <c r="AI36" s="206">
        <v>51.51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26.28</v>
      </c>
      <c r="AP36" s="206">
        <v>33.58</v>
      </c>
    </row>
    <row r="37" spans="1:42">
      <c r="A37" t="s">
        <v>79</v>
      </c>
      <c r="B37" s="206">
        <v>0</v>
      </c>
      <c r="C37" s="206">
        <v>0</v>
      </c>
      <c r="D37" s="206">
        <v>1.31</v>
      </c>
      <c r="E37" s="206">
        <v>0</v>
      </c>
      <c r="F37" s="206">
        <v>0.42</v>
      </c>
      <c r="G37" s="206">
        <v>0.61</v>
      </c>
      <c r="H37" s="206">
        <v>0</v>
      </c>
      <c r="I37" s="206">
        <v>2.66</v>
      </c>
      <c r="J37" s="206">
        <v>7.0000000000000007E-2</v>
      </c>
      <c r="K37" s="206">
        <v>2.61</v>
      </c>
      <c r="L37" s="206">
        <v>0.05</v>
      </c>
      <c r="M37" s="206">
        <v>0.09</v>
      </c>
      <c r="N37" s="206">
        <v>0.09</v>
      </c>
      <c r="O37" s="206">
        <v>0.05</v>
      </c>
      <c r="P37" s="206">
        <v>2.52</v>
      </c>
      <c r="Q37" s="206">
        <v>0.38</v>
      </c>
      <c r="R37" s="206">
        <v>1.1200000000000001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2.2200000000000002</v>
      </c>
      <c r="AD37" s="206">
        <v>0</v>
      </c>
      <c r="AE37" s="206">
        <v>0</v>
      </c>
      <c r="AF37" s="206">
        <v>0</v>
      </c>
      <c r="AG37" s="206">
        <v>45.45</v>
      </c>
      <c r="AH37" s="206">
        <v>0</v>
      </c>
      <c r="AI37" s="206">
        <v>51.51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26.28</v>
      </c>
      <c r="AP37" s="206">
        <v>33.58</v>
      </c>
    </row>
    <row r="38" spans="1:42">
      <c r="A38" t="s">
        <v>80</v>
      </c>
      <c r="B38" s="206">
        <v>0</v>
      </c>
      <c r="C38" s="206">
        <v>0</v>
      </c>
      <c r="D38" s="206">
        <v>1.31</v>
      </c>
      <c r="E38" s="206">
        <v>0</v>
      </c>
      <c r="F38" s="206">
        <v>0.42</v>
      </c>
      <c r="G38" s="206">
        <v>0.61</v>
      </c>
      <c r="H38" s="206">
        <v>0</v>
      </c>
      <c r="I38" s="206">
        <v>2.66</v>
      </c>
      <c r="J38" s="206">
        <v>7.0000000000000007E-2</v>
      </c>
      <c r="K38" s="206">
        <v>2.61</v>
      </c>
      <c r="L38" s="206">
        <v>0.05</v>
      </c>
      <c r="M38" s="206">
        <v>0.09</v>
      </c>
      <c r="N38" s="206">
        <v>0.09</v>
      </c>
      <c r="O38" s="206">
        <v>0.05</v>
      </c>
      <c r="P38" s="206">
        <v>2.52</v>
      </c>
      <c r="Q38" s="206">
        <v>0.38</v>
      </c>
      <c r="R38" s="206">
        <v>1.1200000000000001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2.2200000000000002</v>
      </c>
      <c r="AD38" s="206">
        <v>0</v>
      </c>
      <c r="AE38" s="206">
        <v>0</v>
      </c>
      <c r="AF38" s="206">
        <v>0</v>
      </c>
      <c r="AG38" s="206">
        <v>45.45</v>
      </c>
      <c r="AH38" s="206">
        <v>0</v>
      </c>
      <c r="AI38" s="206">
        <v>51.51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26.28</v>
      </c>
      <c r="AP38" s="206">
        <v>33.58</v>
      </c>
    </row>
    <row r="39" spans="1:42">
      <c r="A39" t="s">
        <v>81</v>
      </c>
      <c r="B39" s="206">
        <v>0</v>
      </c>
      <c r="C39" s="206">
        <v>0</v>
      </c>
      <c r="D39" s="206">
        <v>1.31</v>
      </c>
      <c r="E39" s="206">
        <v>0</v>
      </c>
      <c r="F39" s="206">
        <v>0.42</v>
      </c>
      <c r="G39" s="206">
        <v>0.61</v>
      </c>
      <c r="H39" s="206">
        <v>0</v>
      </c>
      <c r="I39" s="206">
        <v>2.63</v>
      </c>
      <c r="J39" s="206">
        <v>7.0000000000000007E-2</v>
      </c>
      <c r="K39" s="206">
        <v>2.61</v>
      </c>
      <c r="L39" s="206">
        <v>0.05</v>
      </c>
      <c r="M39" s="206">
        <v>0.09</v>
      </c>
      <c r="N39" s="206">
        <v>0.09</v>
      </c>
      <c r="O39" s="206">
        <v>0.05</v>
      </c>
      <c r="P39" s="206">
        <v>2.52</v>
      </c>
      <c r="Q39" s="206">
        <v>0.38</v>
      </c>
      <c r="R39" s="206">
        <v>1.1200000000000001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2.17</v>
      </c>
      <c r="AD39" s="206">
        <v>0</v>
      </c>
      <c r="AE39" s="206">
        <v>0</v>
      </c>
      <c r="AF39" s="206">
        <v>0</v>
      </c>
      <c r="AG39" s="206">
        <v>45.45</v>
      </c>
      <c r="AH39" s="206">
        <v>0</v>
      </c>
      <c r="AI39" s="206">
        <v>51.51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26.28</v>
      </c>
      <c r="AP39" s="206">
        <v>33.58</v>
      </c>
    </row>
    <row r="40" spans="1:42">
      <c r="A40" t="s">
        <v>82</v>
      </c>
      <c r="B40" s="206">
        <v>0</v>
      </c>
      <c r="C40" s="206">
        <v>0</v>
      </c>
      <c r="D40" s="206">
        <v>1.31</v>
      </c>
      <c r="E40" s="206">
        <v>0</v>
      </c>
      <c r="F40" s="206">
        <v>0.42</v>
      </c>
      <c r="G40" s="206">
        <v>0.61</v>
      </c>
      <c r="H40" s="206">
        <v>0</v>
      </c>
      <c r="I40" s="206">
        <v>2.63</v>
      </c>
      <c r="J40" s="206">
        <v>7.0000000000000007E-2</v>
      </c>
      <c r="K40" s="206">
        <v>2.61</v>
      </c>
      <c r="L40" s="206">
        <v>0.05</v>
      </c>
      <c r="M40" s="206">
        <v>0.09</v>
      </c>
      <c r="N40" s="206">
        <v>0.09</v>
      </c>
      <c r="O40" s="206">
        <v>0.05</v>
      </c>
      <c r="P40" s="206">
        <v>2.52</v>
      </c>
      <c r="Q40" s="206">
        <v>0.38</v>
      </c>
      <c r="R40" s="206">
        <v>1.1200000000000001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2.17</v>
      </c>
      <c r="AD40" s="206">
        <v>0</v>
      </c>
      <c r="AE40" s="206">
        <v>0</v>
      </c>
      <c r="AF40" s="206">
        <v>0</v>
      </c>
      <c r="AG40" s="206">
        <v>45.45</v>
      </c>
      <c r="AH40" s="206">
        <v>0</v>
      </c>
      <c r="AI40" s="206">
        <v>51.51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26.28</v>
      </c>
      <c r="AP40" s="206">
        <v>33.58</v>
      </c>
    </row>
    <row r="41" spans="1:42">
      <c r="A41" t="s">
        <v>83</v>
      </c>
      <c r="B41" s="206">
        <v>0</v>
      </c>
      <c r="C41" s="206">
        <v>0</v>
      </c>
      <c r="D41" s="206">
        <v>1.31</v>
      </c>
      <c r="E41" s="206">
        <v>0</v>
      </c>
      <c r="F41" s="206">
        <v>0.42</v>
      </c>
      <c r="G41" s="206">
        <v>0.61</v>
      </c>
      <c r="H41" s="206">
        <v>0</v>
      </c>
      <c r="I41" s="206">
        <v>2.63</v>
      </c>
      <c r="J41" s="206">
        <v>7.0000000000000007E-2</v>
      </c>
      <c r="K41" s="206">
        <v>2.61</v>
      </c>
      <c r="L41" s="206">
        <v>0.05</v>
      </c>
      <c r="M41" s="206">
        <v>0.09</v>
      </c>
      <c r="N41" s="206">
        <v>0.09</v>
      </c>
      <c r="O41" s="206">
        <v>0.05</v>
      </c>
      <c r="P41" s="206">
        <v>2.52</v>
      </c>
      <c r="Q41" s="206">
        <v>0.38</v>
      </c>
      <c r="R41" s="206">
        <v>1.1200000000000001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2.17</v>
      </c>
      <c r="AD41" s="206">
        <v>0</v>
      </c>
      <c r="AE41" s="206">
        <v>0</v>
      </c>
      <c r="AF41" s="206">
        <v>0</v>
      </c>
      <c r="AG41" s="206">
        <v>45.45</v>
      </c>
      <c r="AH41" s="206">
        <v>0</v>
      </c>
      <c r="AI41" s="206">
        <v>51.51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26.28</v>
      </c>
      <c r="AP41" s="206">
        <v>33.58</v>
      </c>
    </row>
    <row r="42" spans="1:42">
      <c r="A42" t="s">
        <v>84</v>
      </c>
      <c r="B42" s="206">
        <v>0</v>
      </c>
      <c r="C42" s="206">
        <v>0</v>
      </c>
      <c r="D42" s="206">
        <v>1.31</v>
      </c>
      <c r="E42" s="206">
        <v>0</v>
      </c>
      <c r="F42" s="206">
        <v>0.42</v>
      </c>
      <c r="G42" s="206">
        <v>0.61</v>
      </c>
      <c r="H42" s="206">
        <v>0</v>
      </c>
      <c r="I42" s="206">
        <v>2.63</v>
      </c>
      <c r="J42" s="206">
        <v>7.0000000000000007E-2</v>
      </c>
      <c r="K42" s="206">
        <v>2.61</v>
      </c>
      <c r="L42" s="206">
        <v>0.05</v>
      </c>
      <c r="M42" s="206">
        <v>0.09</v>
      </c>
      <c r="N42" s="206">
        <v>0.09</v>
      </c>
      <c r="O42" s="206">
        <v>0.05</v>
      </c>
      <c r="P42" s="206">
        <v>2.52</v>
      </c>
      <c r="Q42" s="206">
        <v>0.38</v>
      </c>
      <c r="R42" s="206">
        <v>1.1200000000000001</v>
      </c>
      <c r="S42" s="206">
        <v>0.57999999999999996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2.17</v>
      </c>
      <c r="AD42" s="206">
        <v>0</v>
      </c>
      <c r="AE42" s="206">
        <v>0</v>
      </c>
      <c r="AF42" s="206">
        <v>0</v>
      </c>
      <c r="AG42" s="206">
        <v>45.45</v>
      </c>
      <c r="AH42" s="206">
        <v>0</v>
      </c>
      <c r="AI42" s="206">
        <v>51.51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26.28</v>
      </c>
      <c r="AP42" s="206">
        <v>33.58</v>
      </c>
    </row>
    <row r="43" spans="1:42">
      <c r="A43" t="s">
        <v>85</v>
      </c>
      <c r="B43" s="206">
        <v>0</v>
      </c>
      <c r="C43" s="206">
        <v>0</v>
      </c>
      <c r="D43" s="206">
        <v>1.3</v>
      </c>
      <c r="E43" s="206">
        <v>0</v>
      </c>
      <c r="F43" s="206">
        <v>0.42</v>
      </c>
      <c r="G43" s="206">
        <v>0.61</v>
      </c>
      <c r="H43" s="206">
        <v>0</v>
      </c>
      <c r="I43" s="206">
        <v>2.63</v>
      </c>
      <c r="J43" s="206">
        <v>7.0000000000000007E-2</v>
      </c>
      <c r="K43" s="206">
        <v>2.61</v>
      </c>
      <c r="L43" s="206">
        <v>0.05</v>
      </c>
      <c r="M43" s="206">
        <v>0.09</v>
      </c>
      <c r="N43" s="206">
        <v>0.09</v>
      </c>
      <c r="O43" s="206">
        <v>0.05</v>
      </c>
      <c r="P43" s="206">
        <v>2.52</v>
      </c>
      <c r="Q43" s="206">
        <v>0.38</v>
      </c>
      <c r="R43" s="206">
        <v>1.1200000000000001</v>
      </c>
      <c r="S43" s="206">
        <v>0.57999999999999996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2.17</v>
      </c>
      <c r="AD43" s="206">
        <v>0</v>
      </c>
      <c r="AE43" s="206">
        <v>0</v>
      </c>
      <c r="AF43" s="206">
        <v>0</v>
      </c>
      <c r="AG43" s="206">
        <v>45.45</v>
      </c>
      <c r="AH43" s="206">
        <v>0</v>
      </c>
      <c r="AI43" s="206">
        <v>51.51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26.28</v>
      </c>
      <c r="AP43" s="206">
        <v>33.58</v>
      </c>
    </row>
    <row r="44" spans="1:42">
      <c r="A44" t="s">
        <v>86</v>
      </c>
      <c r="B44" s="206">
        <v>0</v>
      </c>
      <c r="C44" s="206">
        <v>0</v>
      </c>
      <c r="D44" s="206">
        <v>1.3</v>
      </c>
      <c r="E44" s="206">
        <v>0</v>
      </c>
      <c r="F44" s="206">
        <v>0.42</v>
      </c>
      <c r="G44" s="206">
        <v>0.61</v>
      </c>
      <c r="H44" s="206">
        <v>0</v>
      </c>
      <c r="I44" s="206">
        <v>2.63</v>
      </c>
      <c r="J44" s="206">
        <v>7.0000000000000007E-2</v>
      </c>
      <c r="K44" s="206">
        <v>2.61</v>
      </c>
      <c r="L44" s="206">
        <v>0.05</v>
      </c>
      <c r="M44" s="206">
        <v>0.09</v>
      </c>
      <c r="N44" s="206">
        <v>0.09</v>
      </c>
      <c r="O44" s="206">
        <v>0.05</v>
      </c>
      <c r="P44" s="206">
        <v>2.52</v>
      </c>
      <c r="Q44" s="206">
        <v>0.38</v>
      </c>
      <c r="R44" s="206">
        <v>1.1200000000000001</v>
      </c>
      <c r="S44" s="206">
        <v>0.57999999999999996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2.17</v>
      </c>
      <c r="AD44" s="206">
        <v>0</v>
      </c>
      <c r="AE44" s="206">
        <v>0</v>
      </c>
      <c r="AF44" s="206">
        <v>0</v>
      </c>
      <c r="AG44" s="206">
        <v>45.45</v>
      </c>
      <c r="AH44" s="206">
        <v>0</v>
      </c>
      <c r="AI44" s="206">
        <v>51.51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26.28</v>
      </c>
      <c r="AP44" s="206">
        <v>33.58</v>
      </c>
    </row>
    <row r="45" spans="1:42">
      <c r="A45" t="s">
        <v>87</v>
      </c>
      <c r="B45" s="206">
        <v>0</v>
      </c>
      <c r="C45" s="206">
        <v>0</v>
      </c>
      <c r="D45" s="206">
        <v>1.3</v>
      </c>
      <c r="E45" s="206">
        <v>0</v>
      </c>
      <c r="F45" s="206">
        <v>0.42</v>
      </c>
      <c r="G45" s="206">
        <v>0.61</v>
      </c>
      <c r="H45" s="206">
        <v>0</v>
      </c>
      <c r="I45" s="206">
        <v>2.63</v>
      </c>
      <c r="J45" s="206">
        <v>7.0000000000000007E-2</v>
      </c>
      <c r="K45" s="206">
        <v>2.61</v>
      </c>
      <c r="L45" s="206">
        <v>0.05</v>
      </c>
      <c r="M45" s="206">
        <v>0.09</v>
      </c>
      <c r="N45" s="206">
        <v>0.09</v>
      </c>
      <c r="O45" s="206">
        <v>0.05</v>
      </c>
      <c r="P45" s="206">
        <v>2.52</v>
      </c>
      <c r="Q45" s="206">
        <v>0.38</v>
      </c>
      <c r="R45" s="206">
        <v>1.1200000000000001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2.17</v>
      </c>
      <c r="AD45" s="206">
        <v>0</v>
      </c>
      <c r="AE45" s="206">
        <v>0</v>
      </c>
      <c r="AF45" s="206">
        <v>0</v>
      </c>
      <c r="AG45" s="206">
        <v>45.45</v>
      </c>
      <c r="AH45" s="206">
        <v>0</v>
      </c>
      <c r="AI45" s="206">
        <v>51.51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26.28</v>
      </c>
      <c r="AP45" s="206">
        <v>33.58</v>
      </c>
    </row>
    <row r="46" spans="1:42">
      <c r="A46" t="s">
        <v>88</v>
      </c>
      <c r="B46" s="206">
        <v>0</v>
      </c>
      <c r="C46" s="206">
        <v>0</v>
      </c>
      <c r="D46" s="206">
        <v>1.3</v>
      </c>
      <c r="E46" s="206">
        <v>0</v>
      </c>
      <c r="F46" s="206">
        <v>0.42</v>
      </c>
      <c r="G46" s="206">
        <v>0.61</v>
      </c>
      <c r="H46" s="206">
        <v>0</v>
      </c>
      <c r="I46" s="206">
        <v>2.63</v>
      </c>
      <c r="J46" s="206">
        <v>7.0000000000000007E-2</v>
      </c>
      <c r="K46" s="206">
        <v>2.61</v>
      </c>
      <c r="L46" s="206">
        <v>0.05</v>
      </c>
      <c r="M46" s="206">
        <v>0.09</v>
      </c>
      <c r="N46" s="206">
        <v>0.09</v>
      </c>
      <c r="O46" s="206">
        <v>0.05</v>
      </c>
      <c r="P46" s="206">
        <v>2.52</v>
      </c>
      <c r="Q46" s="206">
        <v>0.38</v>
      </c>
      <c r="R46" s="206">
        <v>1.1200000000000001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2.17</v>
      </c>
      <c r="AD46" s="206">
        <v>0</v>
      </c>
      <c r="AE46" s="206">
        <v>0</v>
      </c>
      <c r="AF46" s="206">
        <v>0</v>
      </c>
      <c r="AG46" s="206">
        <v>45.45</v>
      </c>
      <c r="AH46" s="206">
        <v>0</v>
      </c>
      <c r="AI46" s="206">
        <v>51.51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26.28</v>
      </c>
      <c r="AP46" s="206">
        <v>33.58</v>
      </c>
    </row>
    <row r="47" spans="1:42">
      <c r="A47" t="s">
        <v>89</v>
      </c>
      <c r="B47" s="206">
        <v>0</v>
      </c>
      <c r="C47" s="206">
        <v>0</v>
      </c>
      <c r="D47" s="206">
        <v>1.3</v>
      </c>
      <c r="E47" s="206">
        <v>0</v>
      </c>
      <c r="F47" s="206">
        <v>0.42</v>
      </c>
      <c r="G47" s="206">
        <v>0.61</v>
      </c>
      <c r="H47" s="206">
        <v>0</v>
      </c>
      <c r="I47" s="206">
        <v>2.63</v>
      </c>
      <c r="J47" s="206">
        <v>7.0000000000000007E-2</v>
      </c>
      <c r="K47" s="206">
        <v>2.61</v>
      </c>
      <c r="L47" s="206">
        <v>0.05</v>
      </c>
      <c r="M47" s="206">
        <v>0.09</v>
      </c>
      <c r="N47" s="206">
        <v>0.09</v>
      </c>
      <c r="O47" s="206">
        <v>0.05</v>
      </c>
      <c r="P47" s="206">
        <v>2.52</v>
      </c>
      <c r="Q47" s="206">
        <v>0.38</v>
      </c>
      <c r="R47" s="206">
        <v>1.1200000000000001</v>
      </c>
      <c r="S47" s="206">
        <v>0.57999999999999996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2.17</v>
      </c>
      <c r="AD47" s="206">
        <v>0</v>
      </c>
      <c r="AE47" s="206">
        <v>0</v>
      </c>
      <c r="AF47" s="206">
        <v>0</v>
      </c>
      <c r="AG47" s="206">
        <v>45.45</v>
      </c>
      <c r="AH47" s="206">
        <v>0</v>
      </c>
      <c r="AI47" s="206">
        <v>51.51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26.28</v>
      </c>
      <c r="AP47" s="206">
        <v>33.58</v>
      </c>
    </row>
    <row r="48" spans="1:42">
      <c r="A48" t="s">
        <v>90</v>
      </c>
      <c r="B48" s="206">
        <v>0</v>
      </c>
      <c r="C48" s="206">
        <v>0</v>
      </c>
      <c r="D48" s="206">
        <v>1.3</v>
      </c>
      <c r="E48" s="206">
        <v>0</v>
      </c>
      <c r="F48" s="206">
        <v>0.42</v>
      </c>
      <c r="G48" s="206">
        <v>0.61</v>
      </c>
      <c r="H48" s="206">
        <v>0</v>
      </c>
      <c r="I48" s="206">
        <v>2.63</v>
      </c>
      <c r="J48" s="206">
        <v>7.0000000000000007E-2</v>
      </c>
      <c r="K48" s="206">
        <v>2.61</v>
      </c>
      <c r="L48" s="206">
        <v>0.05</v>
      </c>
      <c r="M48" s="206">
        <v>0.09</v>
      </c>
      <c r="N48" s="206">
        <v>0.09</v>
      </c>
      <c r="O48" s="206">
        <v>0.05</v>
      </c>
      <c r="P48" s="206">
        <v>2.52</v>
      </c>
      <c r="Q48" s="206">
        <v>0.38</v>
      </c>
      <c r="R48" s="206">
        <v>1.1200000000000001</v>
      </c>
      <c r="S48" s="206">
        <v>0.57999999999999996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2.17</v>
      </c>
      <c r="AD48" s="206">
        <v>0</v>
      </c>
      <c r="AE48" s="206">
        <v>0</v>
      </c>
      <c r="AF48" s="206">
        <v>0</v>
      </c>
      <c r="AG48" s="206">
        <v>45.45</v>
      </c>
      <c r="AH48" s="206">
        <v>0</v>
      </c>
      <c r="AI48" s="206">
        <v>51.51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26.28</v>
      </c>
      <c r="AP48" s="206">
        <v>33.58</v>
      </c>
    </row>
    <row r="49" spans="1:42">
      <c r="A49" t="s">
        <v>91</v>
      </c>
      <c r="B49" s="206">
        <v>0</v>
      </c>
      <c r="C49" s="206">
        <v>0</v>
      </c>
      <c r="D49" s="206">
        <v>1.3</v>
      </c>
      <c r="E49" s="206">
        <v>0</v>
      </c>
      <c r="F49" s="206">
        <v>0.42</v>
      </c>
      <c r="G49" s="206">
        <v>0.61</v>
      </c>
      <c r="H49" s="206">
        <v>0</v>
      </c>
      <c r="I49" s="206">
        <v>2.63</v>
      </c>
      <c r="J49" s="206">
        <v>7.0000000000000007E-2</v>
      </c>
      <c r="K49" s="206">
        <v>2.61</v>
      </c>
      <c r="L49" s="206">
        <v>0.05</v>
      </c>
      <c r="M49" s="206">
        <v>0.09</v>
      </c>
      <c r="N49" s="206">
        <v>0.09</v>
      </c>
      <c r="O49" s="206">
        <v>0.05</v>
      </c>
      <c r="P49" s="206">
        <v>2.52</v>
      </c>
      <c r="Q49" s="206">
        <v>0.37</v>
      </c>
      <c r="R49" s="206">
        <v>1.1200000000000001</v>
      </c>
      <c r="S49" s="206">
        <v>0.57999999999999996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2.17</v>
      </c>
      <c r="AD49" s="206">
        <v>0</v>
      </c>
      <c r="AE49" s="206">
        <v>0</v>
      </c>
      <c r="AF49" s="206">
        <v>0</v>
      </c>
      <c r="AG49" s="206">
        <v>45.45</v>
      </c>
      <c r="AH49" s="206">
        <v>0</v>
      </c>
      <c r="AI49" s="206">
        <v>51.51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26.28</v>
      </c>
      <c r="AP49" s="206">
        <v>33.58</v>
      </c>
    </row>
    <row r="50" spans="1:42">
      <c r="A50" t="s">
        <v>92</v>
      </c>
      <c r="B50" s="206">
        <v>0</v>
      </c>
      <c r="C50" s="206">
        <v>0</v>
      </c>
      <c r="D50" s="206">
        <v>1.3</v>
      </c>
      <c r="E50" s="206">
        <v>0</v>
      </c>
      <c r="F50" s="206">
        <v>0.42</v>
      </c>
      <c r="G50" s="206">
        <v>0.61</v>
      </c>
      <c r="H50" s="206">
        <v>0</v>
      </c>
      <c r="I50" s="206">
        <v>2.63</v>
      </c>
      <c r="J50" s="206">
        <v>7.0000000000000007E-2</v>
      </c>
      <c r="K50" s="206">
        <v>2.61</v>
      </c>
      <c r="L50" s="206">
        <v>0.05</v>
      </c>
      <c r="M50" s="206">
        <v>0.09</v>
      </c>
      <c r="N50" s="206">
        <v>0.09</v>
      </c>
      <c r="O50" s="206">
        <v>0.05</v>
      </c>
      <c r="P50" s="206">
        <v>2.52</v>
      </c>
      <c r="Q50" s="206">
        <v>0.37</v>
      </c>
      <c r="R50" s="206">
        <v>1.1200000000000001</v>
      </c>
      <c r="S50" s="206">
        <v>0.57999999999999996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2.17</v>
      </c>
      <c r="AD50" s="206">
        <v>0</v>
      </c>
      <c r="AE50" s="206">
        <v>0</v>
      </c>
      <c r="AF50" s="206">
        <v>0</v>
      </c>
      <c r="AG50" s="206">
        <v>45.45</v>
      </c>
      <c r="AH50" s="206">
        <v>0</v>
      </c>
      <c r="AI50" s="206">
        <v>51.51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26.28</v>
      </c>
      <c r="AP50" s="206">
        <v>33.58</v>
      </c>
    </row>
    <row r="51" spans="1:42">
      <c r="A51" t="s">
        <v>93</v>
      </c>
      <c r="B51" s="206">
        <v>0</v>
      </c>
      <c r="C51" s="206">
        <v>0</v>
      </c>
      <c r="D51" s="206">
        <v>1.3</v>
      </c>
      <c r="E51" s="206">
        <v>0</v>
      </c>
      <c r="F51" s="206">
        <v>0.42</v>
      </c>
      <c r="G51" s="206">
        <v>0.61</v>
      </c>
      <c r="H51" s="206">
        <v>0</v>
      </c>
      <c r="I51" s="206">
        <v>2.63</v>
      </c>
      <c r="J51" s="206">
        <v>7.0000000000000007E-2</v>
      </c>
      <c r="K51" s="206">
        <v>2.61</v>
      </c>
      <c r="L51" s="206">
        <v>0.05</v>
      </c>
      <c r="M51" s="206">
        <v>0.09</v>
      </c>
      <c r="N51" s="206">
        <v>0.09</v>
      </c>
      <c r="O51" s="206">
        <v>0.05</v>
      </c>
      <c r="P51" s="206">
        <v>2.52</v>
      </c>
      <c r="Q51" s="206">
        <v>0.37</v>
      </c>
      <c r="R51" s="206">
        <v>1.1200000000000001</v>
      </c>
      <c r="S51" s="206">
        <v>0.57999999999999996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2.17</v>
      </c>
      <c r="AD51" s="206">
        <v>0</v>
      </c>
      <c r="AE51" s="206">
        <v>0</v>
      </c>
      <c r="AF51" s="206">
        <v>0</v>
      </c>
      <c r="AG51" s="206">
        <v>45.45</v>
      </c>
      <c r="AH51" s="206">
        <v>0</v>
      </c>
      <c r="AI51" s="206">
        <v>51.51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26.28</v>
      </c>
      <c r="AP51" s="206">
        <v>33.58</v>
      </c>
    </row>
    <row r="52" spans="1:42">
      <c r="A52" t="s">
        <v>94</v>
      </c>
      <c r="B52" s="206">
        <v>0</v>
      </c>
      <c r="C52" s="206">
        <v>0</v>
      </c>
      <c r="D52" s="206">
        <v>1.3</v>
      </c>
      <c r="E52" s="206">
        <v>0</v>
      </c>
      <c r="F52" s="206">
        <v>0.42</v>
      </c>
      <c r="G52" s="206">
        <v>0.61</v>
      </c>
      <c r="H52" s="206">
        <v>0</v>
      </c>
      <c r="I52" s="206">
        <v>2.63</v>
      </c>
      <c r="J52" s="206">
        <v>7.0000000000000007E-2</v>
      </c>
      <c r="K52" s="206">
        <v>2.61</v>
      </c>
      <c r="L52" s="206">
        <v>0.05</v>
      </c>
      <c r="M52" s="206">
        <v>0.09</v>
      </c>
      <c r="N52" s="206">
        <v>0.09</v>
      </c>
      <c r="O52" s="206">
        <v>0.05</v>
      </c>
      <c r="P52" s="206">
        <v>2.52</v>
      </c>
      <c r="Q52" s="206">
        <v>0.37</v>
      </c>
      <c r="R52" s="206">
        <v>1.1200000000000001</v>
      </c>
      <c r="S52" s="206">
        <v>0.57999999999999996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2.17</v>
      </c>
      <c r="AD52" s="206">
        <v>0</v>
      </c>
      <c r="AE52" s="206">
        <v>0</v>
      </c>
      <c r="AF52" s="206">
        <v>0</v>
      </c>
      <c r="AG52" s="206">
        <v>45.45</v>
      </c>
      <c r="AH52" s="206">
        <v>0</v>
      </c>
      <c r="AI52" s="206">
        <v>51.51</v>
      </c>
      <c r="AJ52" s="206">
        <v>0</v>
      </c>
      <c r="AK52" s="206">
        <v>5.36</v>
      </c>
      <c r="AL52" s="206">
        <v>0</v>
      </c>
      <c r="AM52" s="206">
        <v>0</v>
      </c>
      <c r="AN52" s="206">
        <v>0</v>
      </c>
      <c r="AO52" s="206">
        <v>26.28</v>
      </c>
      <c r="AP52" s="206">
        <v>33.58</v>
      </c>
    </row>
    <row r="53" spans="1:42">
      <c r="A53" t="s">
        <v>95</v>
      </c>
      <c r="B53" s="206">
        <v>0</v>
      </c>
      <c r="C53" s="206">
        <v>0</v>
      </c>
      <c r="D53" s="206">
        <v>1.3</v>
      </c>
      <c r="E53" s="206">
        <v>0</v>
      </c>
      <c r="F53" s="206">
        <v>0.42</v>
      </c>
      <c r="G53" s="206">
        <v>0.61</v>
      </c>
      <c r="H53" s="206">
        <v>0</v>
      </c>
      <c r="I53" s="206">
        <v>2.6</v>
      </c>
      <c r="J53" s="206">
        <v>7.0000000000000007E-2</v>
      </c>
      <c r="K53" s="206">
        <v>2.61</v>
      </c>
      <c r="L53" s="206">
        <v>0.05</v>
      </c>
      <c r="M53" s="206">
        <v>0.09</v>
      </c>
      <c r="N53" s="206">
        <v>0.09</v>
      </c>
      <c r="O53" s="206">
        <v>0.05</v>
      </c>
      <c r="P53" s="206">
        <v>2.52</v>
      </c>
      <c r="Q53" s="206">
        <v>0.37</v>
      </c>
      <c r="R53" s="206">
        <v>1.1200000000000001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2.17</v>
      </c>
      <c r="AD53" s="206">
        <v>0</v>
      </c>
      <c r="AE53" s="206">
        <v>0</v>
      </c>
      <c r="AF53" s="206">
        <v>0</v>
      </c>
      <c r="AG53" s="206">
        <v>45.45</v>
      </c>
      <c r="AH53" s="206">
        <v>0</v>
      </c>
      <c r="AI53" s="206">
        <v>51.51</v>
      </c>
      <c r="AJ53" s="206">
        <v>0</v>
      </c>
      <c r="AK53" s="206">
        <v>5.36</v>
      </c>
      <c r="AL53" s="206">
        <v>0</v>
      </c>
      <c r="AM53" s="206">
        <v>0</v>
      </c>
      <c r="AN53" s="206">
        <v>0</v>
      </c>
      <c r="AO53" s="206">
        <v>26.28</v>
      </c>
      <c r="AP53" s="206">
        <v>33.58</v>
      </c>
    </row>
    <row r="54" spans="1:42">
      <c r="A54" t="s">
        <v>96</v>
      </c>
      <c r="B54" s="206">
        <v>0</v>
      </c>
      <c r="C54" s="206">
        <v>0</v>
      </c>
      <c r="D54" s="206">
        <v>1.3</v>
      </c>
      <c r="E54" s="206">
        <v>0</v>
      </c>
      <c r="F54" s="206">
        <v>0.42</v>
      </c>
      <c r="G54" s="206">
        <v>0.61</v>
      </c>
      <c r="H54" s="206">
        <v>0</v>
      </c>
      <c r="I54" s="206">
        <v>2.6</v>
      </c>
      <c r="J54" s="206">
        <v>7.0000000000000007E-2</v>
      </c>
      <c r="K54" s="206">
        <v>2.61</v>
      </c>
      <c r="L54" s="206">
        <v>0.05</v>
      </c>
      <c r="M54" s="206">
        <v>0.09</v>
      </c>
      <c r="N54" s="206">
        <v>0.09</v>
      </c>
      <c r="O54" s="206">
        <v>0.05</v>
      </c>
      <c r="P54" s="206">
        <v>2.52</v>
      </c>
      <c r="Q54" s="206">
        <v>0.37</v>
      </c>
      <c r="R54" s="206">
        <v>1.1200000000000001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2.17</v>
      </c>
      <c r="AD54" s="206">
        <v>0</v>
      </c>
      <c r="AE54" s="206">
        <v>0</v>
      </c>
      <c r="AF54" s="206">
        <v>0</v>
      </c>
      <c r="AG54" s="206">
        <v>45.45</v>
      </c>
      <c r="AH54" s="206">
        <v>0</v>
      </c>
      <c r="AI54" s="206">
        <v>51.51</v>
      </c>
      <c r="AJ54" s="206">
        <v>0</v>
      </c>
      <c r="AK54" s="206">
        <v>5.36</v>
      </c>
      <c r="AL54" s="206">
        <v>0</v>
      </c>
      <c r="AM54" s="206">
        <v>0</v>
      </c>
      <c r="AN54" s="206">
        <v>0</v>
      </c>
      <c r="AO54" s="206">
        <v>26.28</v>
      </c>
      <c r="AP54" s="206">
        <v>33.58</v>
      </c>
    </row>
    <row r="55" spans="1:42">
      <c r="A55" t="s">
        <v>97</v>
      </c>
      <c r="B55" s="206">
        <v>0</v>
      </c>
      <c r="C55" s="206">
        <v>0</v>
      </c>
      <c r="D55" s="206">
        <v>1.3</v>
      </c>
      <c r="E55" s="206">
        <v>0</v>
      </c>
      <c r="F55" s="206">
        <v>0.42</v>
      </c>
      <c r="G55" s="206">
        <v>0.61</v>
      </c>
      <c r="H55" s="206">
        <v>0</v>
      </c>
      <c r="I55" s="206">
        <v>2.6</v>
      </c>
      <c r="J55" s="206">
        <v>7.0000000000000007E-2</v>
      </c>
      <c r="K55" s="206">
        <v>0.99</v>
      </c>
      <c r="L55" s="206">
        <v>0.05</v>
      </c>
      <c r="M55" s="206">
        <v>0.09</v>
      </c>
      <c r="N55" s="206">
        <v>0.09</v>
      </c>
      <c r="O55" s="206">
        <v>0.05</v>
      </c>
      <c r="P55" s="206">
        <v>2.52</v>
      </c>
      <c r="Q55" s="206">
        <v>0.37</v>
      </c>
      <c r="R55" s="206">
        <v>1.1200000000000001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2.17</v>
      </c>
      <c r="AD55" s="206">
        <v>0</v>
      </c>
      <c r="AE55" s="206">
        <v>0</v>
      </c>
      <c r="AF55" s="206">
        <v>0</v>
      </c>
      <c r="AG55" s="206">
        <v>45.45</v>
      </c>
      <c r="AH55" s="206">
        <v>0</v>
      </c>
      <c r="AI55" s="206">
        <v>51.51</v>
      </c>
      <c r="AJ55" s="206">
        <v>0</v>
      </c>
      <c r="AK55" s="206">
        <v>4.67</v>
      </c>
      <c r="AL55" s="206">
        <v>0</v>
      </c>
      <c r="AM55" s="206">
        <v>0</v>
      </c>
      <c r="AN55" s="206">
        <v>0</v>
      </c>
      <c r="AO55" s="206">
        <v>26.28</v>
      </c>
      <c r="AP55" s="206">
        <v>33.58</v>
      </c>
    </row>
    <row r="56" spans="1:42">
      <c r="A56" t="s">
        <v>98</v>
      </c>
      <c r="B56" s="206">
        <v>0</v>
      </c>
      <c r="C56" s="206">
        <v>0</v>
      </c>
      <c r="D56" s="206">
        <v>1.3</v>
      </c>
      <c r="E56" s="206">
        <v>0</v>
      </c>
      <c r="F56" s="206">
        <v>0.42</v>
      </c>
      <c r="G56" s="206">
        <v>0.61</v>
      </c>
      <c r="H56" s="206">
        <v>0</v>
      </c>
      <c r="I56" s="206">
        <v>2.6</v>
      </c>
      <c r="J56" s="206">
        <v>7.0000000000000007E-2</v>
      </c>
      <c r="K56" s="206">
        <v>2.61</v>
      </c>
      <c r="L56" s="206">
        <v>0.05</v>
      </c>
      <c r="M56" s="206">
        <v>0.09</v>
      </c>
      <c r="N56" s="206">
        <v>0.09</v>
      </c>
      <c r="O56" s="206">
        <v>0.05</v>
      </c>
      <c r="P56" s="206">
        <v>2.52</v>
      </c>
      <c r="Q56" s="206">
        <v>0.37</v>
      </c>
      <c r="R56" s="206">
        <v>1.1200000000000001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2.17</v>
      </c>
      <c r="AD56" s="206">
        <v>0</v>
      </c>
      <c r="AE56" s="206">
        <v>0</v>
      </c>
      <c r="AF56" s="206">
        <v>0</v>
      </c>
      <c r="AG56" s="206">
        <v>45.45</v>
      </c>
      <c r="AH56" s="206">
        <v>0</v>
      </c>
      <c r="AI56" s="206">
        <v>51.51</v>
      </c>
      <c r="AJ56" s="206">
        <v>0</v>
      </c>
      <c r="AK56" s="206">
        <v>4.67</v>
      </c>
      <c r="AL56" s="206">
        <v>0</v>
      </c>
      <c r="AM56" s="206">
        <v>0</v>
      </c>
      <c r="AN56" s="206">
        <v>0</v>
      </c>
      <c r="AO56" s="206">
        <v>26.28</v>
      </c>
      <c r="AP56" s="206">
        <v>33.58</v>
      </c>
    </row>
    <row r="57" spans="1:42">
      <c r="A57" t="s">
        <v>99</v>
      </c>
      <c r="B57" s="206">
        <v>0</v>
      </c>
      <c r="C57" s="206">
        <v>0</v>
      </c>
      <c r="D57" s="206">
        <v>1.3</v>
      </c>
      <c r="E57" s="206">
        <v>0</v>
      </c>
      <c r="F57" s="206">
        <v>0.42</v>
      </c>
      <c r="G57" s="206">
        <v>0.61</v>
      </c>
      <c r="H57" s="206">
        <v>0</v>
      </c>
      <c r="I57" s="206">
        <v>2.6</v>
      </c>
      <c r="J57" s="206">
        <v>7.0000000000000007E-2</v>
      </c>
      <c r="K57" s="206">
        <v>2.61</v>
      </c>
      <c r="L57" s="206">
        <v>0.05</v>
      </c>
      <c r="M57" s="206">
        <v>0.09</v>
      </c>
      <c r="N57" s="206">
        <v>0.09</v>
      </c>
      <c r="O57" s="206">
        <v>0.05</v>
      </c>
      <c r="P57" s="206">
        <v>2.52</v>
      </c>
      <c r="Q57" s="206">
        <v>0.37</v>
      </c>
      <c r="R57" s="206">
        <v>1.1200000000000001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2.17</v>
      </c>
      <c r="AD57" s="206">
        <v>0</v>
      </c>
      <c r="AE57" s="206">
        <v>0</v>
      </c>
      <c r="AF57" s="206">
        <v>0</v>
      </c>
      <c r="AG57" s="206">
        <v>45.45</v>
      </c>
      <c r="AH57" s="206">
        <v>0</v>
      </c>
      <c r="AI57" s="206">
        <v>51.51</v>
      </c>
      <c r="AJ57" s="206">
        <v>0</v>
      </c>
      <c r="AK57" s="206">
        <v>4.67</v>
      </c>
      <c r="AL57" s="206">
        <v>0</v>
      </c>
      <c r="AM57" s="206">
        <v>0</v>
      </c>
      <c r="AN57" s="206">
        <v>0</v>
      </c>
      <c r="AO57" s="206">
        <v>26.28</v>
      </c>
      <c r="AP57" s="206">
        <v>33.58</v>
      </c>
    </row>
    <row r="58" spans="1:42">
      <c r="A58" t="s">
        <v>100</v>
      </c>
      <c r="B58" s="206">
        <v>0</v>
      </c>
      <c r="C58" s="206">
        <v>0</v>
      </c>
      <c r="D58" s="206">
        <v>1.3</v>
      </c>
      <c r="E58" s="206">
        <v>0</v>
      </c>
      <c r="F58" s="206">
        <v>0.42</v>
      </c>
      <c r="G58" s="206">
        <v>0.61</v>
      </c>
      <c r="H58" s="206">
        <v>0</v>
      </c>
      <c r="I58" s="206">
        <v>2.6</v>
      </c>
      <c r="J58" s="206">
        <v>7.0000000000000007E-2</v>
      </c>
      <c r="K58" s="206">
        <v>2.61</v>
      </c>
      <c r="L58" s="206">
        <v>0.05</v>
      </c>
      <c r="M58" s="206">
        <v>0.09</v>
      </c>
      <c r="N58" s="206">
        <v>0.09</v>
      </c>
      <c r="O58" s="206">
        <v>0.05</v>
      </c>
      <c r="P58" s="206">
        <v>2.52</v>
      </c>
      <c r="Q58" s="206">
        <v>0.37</v>
      </c>
      <c r="R58" s="206">
        <v>1.1200000000000001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2.17</v>
      </c>
      <c r="AD58" s="206">
        <v>0</v>
      </c>
      <c r="AE58" s="206">
        <v>0</v>
      </c>
      <c r="AF58" s="206">
        <v>0</v>
      </c>
      <c r="AG58" s="206">
        <v>45.45</v>
      </c>
      <c r="AH58" s="206">
        <v>0</v>
      </c>
      <c r="AI58" s="206">
        <v>51.51</v>
      </c>
      <c r="AJ58" s="206">
        <v>0</v>
      </c>
      <c r="AK58" s="206">
        <v>4.67</v>
      </c>
      <c r="AL58" s="206">
        <v>0</v>
      </c>
      <c r="AM58" s="206">
        <v>0</v>
      </c>
      <c r="AN58" s="206">
        <v>0</v>
      </c>
      <c r="AO58" s="206">
        <v>26.28</v>
      </c>
      <c r="AP58" s="206">
        <v>33.58</v>
      </c>
    </row>
    <row r="59" spans="1:42">
      <c r="A59" t="s">
        <v>101</v>
      </c>
      <c r="B59" s="206">
        <v>0</v>
      </c>
      <c r="C59" s="206">
        <v>0</v>
      </c>
      <c r="D59" s="206">
        <v>1.3</v>
      </c>
      <c r="E59" s="206">
        <v>0</v>
      </c>
      <c r="F59" s="206">
        <v>0.42</v>
      </c>
      <c r="G59" s="206">
        <v>0.61</v>
      </c>
      <c r="H59" s="206">
        <v>0</v>
      </c>
      <c r="I59" s="206">
        <v>2.6</v>
      </c>
      <c r="J59" s="206">
        <v>7.0000000000000007E-2</v>
      </c>
      <c r="K59" s="206">
        <v>2.61</v>
      </c>
      <c r="L59" s="206">
        <v>0.05</v>
      </c>
      <c r="M59" s="206">
        <v>0.09</v>
      </c>
      <c r="N59" s="206">
        <v>0.09</v>
      </c>
      <c r="O59" s="206">
        <v>0.05</v>
      </c>
      <c r="P59" s="206">
        <v>2.52</v>
      </c>
      <c r="Q59" s="206">
        <v>0.37</v>
      </c>
      <c r="R59" s="206">
        <v>1.1200000000000001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2.2200000000000002</v>
      </c>
      <c r="AD59" s="206">
        <v>0</v>
      </c>
      <c r="AE59" s="206">
        <v>0</v>
      </c>
      <c r="AF59" s="206">
        <v>0</v>
      </c>
      <c r="AG59" s="206">
        <v>45.45</v>
      </c>
      <c r="AH59" s="206">
        <v>0</v>
      </c>
      <c r="AI59" s="206">
        <v>51.51</v>
      </c>
      <c r="AJ59" s="206">
        <v>0</v>
      </c>
      <c r="AK59" s="206">
        <v>3.72</v>
      </c>
      <c r="AL59" s="206">
        <v>0</v>
      </c>
      <c r="AM59" s="206">
        <v>0</v>
      </c>
      <c r="AN59" s="206">
        <v>0</v>
      </c>
      <c r="AO59" s="206">
        <v>26.28</v>
      </c>
      <c r="AP59" s="206">
        <v>33.58</v>
      </c>
    </row>
    <row r="60" spans="1:42">
      <c r="A60" t="s">
        <v>102</v>
      </c>
      <c r="B60" s="206">
        <v>0</v>
      </c>
      <c r="C60" s="206">
        <v>0</v>
      </c>
      <c r="D60" s="206">
        <v>1.3</v>
      </c>
      <c r="E60" s="206">
        <v>0</v>
      </c>
      <c r="F60" s="206">
        <v>0.42</v>
      </c>
      <c r="G60" s="206">
        <v>0.61</v>
      </c>
      <c r="H60" s="206">
        <v>0</v>
      </c>
      <c r="I60" s="206">
        <v>2.6</v>
      </c>
      <c r="J60" s="206">
        <v>7.0000000000000007E-2</v>
      </c>
      <c r="K60" s="206">
        <v>2.61</v>
      </c>
      <c r="L60" s="206">
        <v>0.05</v>
      </c>
      <c r="M60" s="206">
        <v>0.09</v>
      </c>
      <c r="N60" s="206">
        <v>0.09</v>
      </c>
      <c r="O60" s="206">
        <v>0.05</v>
      </c>
      <c r="P60" s="206">
        <v>2.52</v>
      </c>
      <c r="Q60" s="206">
        <v>0.37</v>
      </c>
      <c r="R60" s="206">
        <v>1.1200000000000001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2.2200000000000002</v>
      </c>
      <c r="AD60" s="206">
        <v>0</v>
      </c>
      <c r="AE60" s="206">
        <v>0</v>
      </c>
      <c r="AF60" s="206">
        <v>0</v>
      </c>
      <c r="AG60" s="206">
        <v>45.45</v>
      </c>
      <c r="AH60" s="206">
        <v>0</v>
      </c>
      <c r="AI60" s="206">
        <v>51.51</v>
      </c>
      <c r="AJ60" s="206">
        <v>0</v>
      </c>
      <c r="AK60" s="206">
        <v>3.72</v>
      </c>
      <c r="AL60" s="206">
        <v>0</v>
      </c>
      <c r="AM60" s="206">
        <v>0</v>
      </c>
      <c r="AN60" s="206">
        <v>0</v>
      </c>
      <c r="AO60" s="206">
        <v>26.28</v>
      </c>
      <c r="AP60" s="206">
        <v>33.58</v>
      </c>
    </row>
    <row r="61" spans="1:42">
      <c r="A61" t="s">
        <v>103</v>
      </c>
      <c r="B61" s="206">
        <v>0</v>
      </c>
      <c r="C61" s="206">
        <v>0</v>
      </c>
      <c r="D61" s="206">
        <v>1.3</v>
      </c>
      <c r="E61" s="206">
        <v>0</v>
      </c>
      <c r="F61" s="206">
        <v>0.42</v>
      </c>
      <c r="G61" s="206">
        <v>0.61</v>
      </c>
      <c r="H61" s="206">
        <v>0</v>
      </c>
      <c r="I61" s="206">
        <v>2.6</v>
      </c>
      <c r="J61" s="206">
        <v>7.0000000000000007E-2</v>
      </c>
      <c r="K61" s="206">
        <v>2.61</v>
      </c>
      <c r="L61" s="206">
        <v>0.05</v>
      </c>
      <c r="M61" s="206">
        <v>0.09</v>
      </c>
      <c r="N61" s="206">
        <v>0.09</v>
      </c>
      <c r="O61" s="206">
        <v>0.05</v>
      </c>
      <c r="P61" s="206">
        <v>2.52</v>
      </c>
      <c r="Q61" s="206">
        <v>0.37</v>
      </c>
      <c r="R61" s="206">
        <v>1.1200000000000001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2.2200000000000002</v>
      </c>
      <c r="AD61" s="206">
        <v>0</v>
      </c>
      <c r="AE61" s="206">
        <v>0</v>
      </c>
      <c r="AF61" s="206">
        <v>0</v>
      </c>
      <c r="AG61" s="206">
        <v>45.45</v>
      </c>
      <c r="AH61" s="206">
        <v>0</v>
      </c>
      <c r="AI61" s="206">
        <v>51.51</v>
      </c>
      <c r="AJ61" s="206">
        <v>0</v>
      </c>
      <c r="AK61" s="206">
        <v>4.1399999999999997</v>
      </c>
      <c r="AL61" s="206">
        <v>0</v>
      </c>
      <c r="AM61" s="206">
        <v>0</v>
      </c>
      <c r="AN61" s="206">
        <v>0</v>
      </c>
      <c r="AO61" s="206">
        <v>26.28</v>
      </c>
      <c r="AP61" s="206">
        <v>33.58</v>
      </c>
    </row>
    <row r="62" spans="1:42">
      <c r="A62" t="s">
        <v>104</v>
      </c>
      <c r="B62" s="206">
        <v>0</v>
      </c>
      <c r="C62" s="206">
        <v>0</v>
      </c>
      <c r="D62" s="206">
        <v>1.3</v>
      </c>
      <c r="E62" s="206">
        <v>0</v>
      </c>
      <c r="F62" s="206">
        <v>0.42</v>
      </c>
      <c r="G62" s="206">
        <v>0.61</v>
      </c>
      <c r="H62" s="206">
        <v>0</v>
      </c>
      <c r="I62" s="206">
        <v>2.6</v>
      </c>
      <c r="J62" s="206">
        <v>7.0000000000000007E-2</v>
      </c>
      <c r="K62" s="206">
        <v>2.61</v>
      </c>
      <c r="L62" s="206">
        <v>0.05</v>
      </c>
      <c r="M62" s="206">
        <v>0.09</v>
      </c>
      <c r="N62" s="206">
        <v>0.09</v>
      </c>
      <c r="O62" s="206">
        <v>0.05</v>
      </c>
      <c r="P62" s="206">
        <v>2.52</v>
      </c>
      <c r="Q62" s="206">
        <v>0.37</v>
      </c>
      <c r="R62" s="206">
        <v>1.1200000000000001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2.2200000000000002</v>
      </c>
      <c r="AD62" s="206">
        <v>0</v>
      </c>
      <c r="AE62" s="206">
        <v>0</v>
      </c>
      <c r="AF62" s="206">
        <v>0</v>
      </c>
      <c r="AG62" s="206">
        <v>45.45</v>
      </c>
      <c r="AH62" s="206">
        <v>0</v>
      </c>
      <c r="AI62" s="206">
        <v>51.51</v>
      </c>
      <c r="AJ62" s="206">
        <v>0</v>
      </c>
      <c r="AK62" s="206">
        <v>4.1399999999999997</v>
      </c>
      <c r="AL62" s="206">
        <v>0</v>
      </c>
      <c r="AM62" s="206">
        <v>0</v>
      </c>
      <c r="AN62" s="206">
        <v>0</v>
      </c>
      <c r="AO62" s="206">
        <v>26.28</v>
      </c>
      <c r="AP62" s="206">
        <v>33.58</v>
      </c>
    </row>
    <row r="63" spans="1:42">
      <c r="A63" t="s">
        <v>105</v>
      </c>
      <c r="B63" s="206">
        <v>0</v>
      </c>
      <c r="C63" s="206">
        <v>0</v>
      </c>
      <c r="D63" s="206">
        <v>1.3</v>
      </c>
      <c r="E63" s="206">
        <v>0</v>
      </c>
      <c r="F63" s="206">
        <v>0.42</v>
      </c>
      <c r="G63" s="206">
        <v>0.61</v>
      </c>
      <c r="H63" s="206">
        <v>0</v>
      </c>
      <c r="I63" s="206">
        <v>2.6</v>
      </c>
      <c r="J63" s="206">
        <v>7.0000000000000007E-2</v>
      </c>
      <c r="K63" s="206">
        <v>2.61</v>
      </c>
      <c r="L63" s="206">
        <v>0.05</v>
      </c>
      <c r="M63" s="206">
        <v>0.09</v>
      </c>
      <c r="N63" s="206">
        <v>0.09</v>
      </c>
      <c r="O63" s="206">
        <v>0.05</v>
      </c>
      <c r="P63" s="206">
        <v>2.52</v>
      </c>
      <c r="Q63" s="206">
        <v>0.37</v>
      </c>
      <c r="R63" s="206">
        <v>1.1200000000000001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2.2200000000000002</v>
      </c>
      <c r="AD63" s="206">
        <v>0</v>
      </c>
      <c r="AE63" s="206">
        <v>0</v>
      </c>
      <c r="AF63" s="206">
        <v>0</v>
      </c>
      <c r="AG63" s="206">
        <v>45.45</v>
      </c>
      <c r="AH63" s="206">
        <v>0</v>
      </c>
      <c r="AI63" s="206">
        <v>51.51</v>
      </c>
      <c r="AJ63" s="206">
        <v>0</v>
      </c>
      <c r="AK63" s="206">
        <v>4.1399999999999997</v>
      </c>
      <c r="AL63" s="206">
        <v>0</v>
      </c>
      <c r="AM63" s="206">
        <v>0</v>
      </c>
      <c r="AN63" s="206">
        <v>0</v>
      </c>
      <c r="AO63" s="206">
        <v>26.28</v>
      </c>
      <c r="AP63" s="206">
        <v>33.58</v>
      </c>
    </row>
    <row r="64" spans="1:42">
      <c r="A64" t="s">
        <v>106</v>
      </c>
      <c r="B64" s="206">
        <v>0</v>
      </c>
      <c r="C64" s="206">
        <v>0</v>
      </c>
      <c r="D64" s="206">
        <v>1.3</v>
      </c>
      <c r="E64" s="206">
        <v>0</v>
      </c>
      <c r="F64" s="206">
        <v>0.42</v>
      </c>
      <c r="G64" s="206">
        <v>0.61</v>
      </c>
      <c r="H64" s="206">
        <v>0</v>
      </c>
      <c r="I64" s="206">
        <v>2.6</v>
      </c>
      <c r="J64" s="206">
        <v>7.0000000000000007E-2</v>
      </c>
      <c r="K64" s="206">
        <v>2.61</v>
      </c>
      <c r="L64" s="206">
        <v>0.05</v>
      </c>
      <c r="M64" s="206">
        <v>0.09</v>
      </c>
      <c r="N64" s="206">
        <v>0.09</v>
      </c>
      <c r="O64" s="206">
        <v>0.05</v>
      </c>
      <c r="P64" s="206">
        <v>2.52</v>
      </c>
      <c r="Q64" s="206">
        <v>0.37</v>
      </c>
      <c r="R64" s="206">
        <v>1.1200000000000001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2.2200000000000002</v>
      </c>
      <c r="AD64" s="206">
        <v>0</v>
      </c>
      <c r="AE64" s="206">
        <v>0</v>
      </c>
      <c r="AF64" s="206">
        <v>0</v>
      </c>
      <c r="AG64" s="206">
        <v>45.45</v>
      </c>
      <c r="AH64" s="206">
        <v>0</v>
      </c>
      <c r="AI64" s="206">
        <v>51.51</v>
      </c>
      <c r="AJ64" s="206">
        <v>0</v>
      </c>
      <c r="AK64" s="206">
        <v>4.1399999999999997</v>
      </c>
      <c r="AL64" s="206">
        <v>0</v>
      </c>
      <c r="AM64" s="206">
        <v>0</v>
      </c>
      <c r="AN64" s="206">
        <v>0</v>
      </c>
      <c r="AO64" s="206">
        <v>26.28</v>
      </c>
      <c r="AP64" s="206">
        <v>33.58</v>
      </c>
    </row>
    <row r="65" spans="1:42">
      <c r="A65" t="s">
        <v>107</v>
      </c>
      <c r="B65" s="206">
        <v>0</v>
      </c>
      <c r="C65" s="206">
        <v>0</v>
      </c>
      <c r="D65" s="206">
        <v>1.3</v>
      </c>
      <c r="E65" s="206">
        <v>0</v>
      </c>
      <c r="F65" s="206">
        <v>0.42</v>
      </c>
      <c r="G65" s="206">
        <v>0.61</v>
      </c>
      <c r="H65" s="206">
        <v>0</v>
      </c>
      <c r="I65" s="206">
        <v>2.6</v>
      </c>
      <c r="J65" s="206">
        <v>7.0000000000000007E-2</v>
      </c>
      <c r="K65" s="206">
        <v>2.61</v>
      </c>
      <c r="L65" s="206">
        <v>0.05</v>
      </c>
      <c r="M65" s="206">
        <v>0.09</v>
      </c>
      <c r="N65" s="206">
        <v>0.09</v>
      </c>
      <c r="O65" s="206">
        <v>0.05</v>
      </c>
      <c r="P65" s="206">
        <v>2.52</v>
      </c>
      <c r="Q65" s="206">
        <v>0.38</v>
      </c>
      <c r="R65" s="206">
        <v>1.1200000000000001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2.21</v>
      </c>
      <c r="AD65" s="206">
        <v>0</v>
      </c>
      <c r="AE65" s="206">
        <v>0</v>
      </c>
      <c r="AF65" s="206">
        <v>0</v>
      </c>
      <c r="AG65" s="206">
        <v>45.45</v>
      </c>
      <c r="AH65" s="206">
        <v>0</v>
      </c>
      <c r="AI65" s="206">
        <v>51.51</v>
      </c>
      <c r="AJ65" s="206">
        <v>0</v>
      </c>
      <c r="AK65" s="206">
        <v>4.32</v>
      </c>
      <c r="AL65" s="206">
        <v>0</v>
      </c>
      <c r="AM65" s="206">
        <v>0</v>
      </c>
      <c r="AN65" s="206">
        <v>0</v>
      </c>
      <c r="AO65" s="206">
        <v>26.28</v>
      </c>
      <c r="AP65" s="206">
        <v>33.58</v>
      </c>
    </row>
    <row r="66" spans="1:42">
      <c r="A66" t="s">
        <v>108</v>
      </c>
      <c r="B66" s="206">
        <v>0</v>
      </c>
      <c r="C66" s="206">
        <v>0</v>
      </c>
      <c r="D66" s="206">
        <v>1.3</v>
      </c>
      <c r="E66" s="206">
        <v>0</v>
      </c>
      <c r="F66" s="206">
        <v>0.42</v>
      </c>
      <c r="G66" s="206">
        <v>0.61</v>
      </c>
      <c r="H66" s="206">
        <v>0</v>
      </c>
      <c r="I66" s="206">
        <v>2.6</v>
      </c>
      <c r="J66" s="206">
        <v>7.0000000000000007E-2</v>
      </c>
      <c r="K66" s="206">
        <v>2.61</v>
      </c>
      <c r="L66" s="206">
        <v>0.05</v>
      </c>
      <c r="M66" s="206">
        <v>0.09</v>
      </c>
      <c r="N66" s="206">
        <v>0.09</v>
      </c>
      <c r="O66" s="206">
        <v>0.05</v>
      </c>
      <c r="P66" s="206">
        <v>2.52</v>
      </c>
      <c r="Q66" s="206">
        <v>0.38</v>
      </c>
      <c r="R66" s="206">
        <v>1.1200000000000001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2.2000000000000002</v>
      </c>
      <c r="AD66" s="206">
        <v>0</v>
      </c>
      <c r="AE66" s="206">
        <v>0</v>
      </c>
      <c r="AF66" s="206">
        <v>0</v>
      </c>
      <c r="AG66" s="206">
        <v>45.45</v>
      </c>
      <c r="AH66" s="206">
        <v>0</v>
      </c>
      <c r="AI66" s="206">
        <v>51.51</v>
      </c>
      <c r="AJ66" s="206">
        <v>0</v>
      </c>
      <c r="AK66" s="206">
        <v>4.32</v>
      </c>
      <c r="AL66" s="206">
        <v>0</v>
      </c>
      <c r="AM66" s="206">
        <v>0</v>
      </c>
      <c r="AN66" s="206">
        <v>0</v>
      </c>
      <c r="AO66" s="206">
        <v>26.28</v>
      </c>
      <c r="AP66" s="206">
        <v>33.58</v>
      </c>
    </row>
    <row r="67" spans="1:42">
      <c r="A67" t="s">
        <v>109</v>
      </c>
      <c r="B67" s="206">
        <v>0</v>
      </c>
      <c r="C67" s="206">
        <v>0</v>
      </c>
      <c r="D67" s="206">
        <v>1.3</v>
      </c>
      <c r="E67" s="206">
        <v>0</v>
      </c>
      <c r="F67" s="206">
        <v>0.42</v>
      </c>
      <c r="G67" s="206">
        <v>0.61</v>
      </c>
      <c r="H67" s="206">
        <v>0</v>
      </c>
      <c r="I67" s="206">
        <v>2.6</v>
      </c>
      <c r="J67" s="206">
        <v>7.0000000000000007E-2</v>
      </c>
      <c r="K67" s="206">
        <v>2.61</v>
      </c>
      <c r="L67" s="206">
        <v>0.05</v>
      </c>
      <c r="M67" s="206">
        <v>0.09</v>
      </c>
      <c r="N67" s="206">
        <v>0.09</v>
      </c>
      <c r="O67" s="206">
        <v>0.05</v>
      </c>
      <c r="P67" s="206">
        <v>2.52</v>
      </c>
      <c r="Q67" s="206">
        <v>0.38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2.2000000000000002</v>
      </c>
      <c r="AD67" s="206">
        <v>0</v>
      </c>
      <c r="AE67" s="206">
        <v>0</v>
      </c>
      <c r="AF67" s="206">
        <v>0</v>
      </c>
      <c r="AG67" s="206">
        <v>45.45</v>
      </c>
      <c r="AH67" s="206">
        <v>0</v>
      </c>
      <c r="AI67" s="206">
        <v>51.51</v>
      </c>
      <c r="AJ67" s="206">
        <v>0</v>
      </c>
      <c r="AK67" s="206">
        <v>4.32</v>
      </c>
      <c r="AL67" s="206">
        <v>0</v>
      </c>
      <c r="AM67" s="206">
        <v>0</v>
      </c>
      <c r="AN67" s="206">
        <v>0</v>
      </c>
      <c r="AO67" s="206">
        <v>26.28</v>
      </c>
      <c r="AP67" s="206">
        <v>33.58</v>
      </c>
    </row>
    <row r="68" spans="1:42">
      <c r="A68" t="s">
        <v>110</v>
      </c>
      <c r="B68" s="206">
        <v>0</v>
      </c>
      <c r="C68" s="206">
        <v>0</v>
      </c>
      <c r="D68" s="206">
        <v>1.3</v>
      </c>
      <c r="E68" s="206">
        <v>0</v>
      </c>
      <c r="F68" s="206">
        <v>0.42</v>
      </c>
      <c r="G68" s="206">
        <v>0.61</v>
      </c>
      <c r="H68" s="206">
        <v>0</v>
      </c>
      <c r="I68" s="206">
        <v>2.6</v>
      </c>
      <c r="J68" s="206">
        <v>7.0000000000000007E-2</v>
      </c>
      <c r="K68" s="206">
        <v>2.61</v>
      </c>
      <c r="L68" s="206">
        <v>0.05</v>
      </c>
      <c r="M68" s="206">
        <v>0.09</v>
      </c>
      <c r="N68" s="206">
        <v>0.09</v>
      </c>
      <c r="O68" s="206">
        <v>0.05</v>
      </c>
      <c r="P68" s="206">
        <v>2.52</v>
      </c>
      <c r="Q68" s="206">
        <v>0.38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2.2000000000000002</v>
      </c>
      <c r="AD68" s="206">
        <v>0</v>
      </c>
      <c r="AE68" s="206">
        <v>0</v>
      </c>
      <c r="AF68" s="206">
        <v>0</v>
      </c>
      <c r="AG68" s="206">
        <v>45.45</v>
      </c>
      <c r="AH68" s="206">
        <v>0</v>
      </c>
      <c r="AI68" s="206">
        <v>51.51</v>
      </c>
      <c r="AJ68" s="206">
        <v>0</v>
      </c>
      <c r="AK68" s="206">
        <v>4.32</v>
      </c>
      <c r="AL68" s="206">
        <v>0</v>
      </c>
      <c r="AM68" s="206">
        <v>0</v>
      </c>
      <c r="AN68" s="206">
        <v>0</v>
      </c>
      <c r="AO68" s="206">
        <v>26.28</v>
      </c>
      <c r="AP68" s="206">
        <v>33.58</v>
      </c>
    </row>
    <row r="69" spans="1:42">
      <c r="A69" t="s">
        <v>111</v>
      </c>
      <c r="B69" s="206">
        <v>0</v>
      </c>
      <c r="C69" s="206">
        <v>0</v>
      </c>
      <c r="D69" s="206">
        <v>1.3</v>
      </c>
      <c r="E69" s="206">
        <v>0</v>
      </c>
      <c r="F69" s="206">
        <v>0.42</v>
      </c>
      <c r="G69" s="206">
        <v>0.61</v>
      </c>
      <c r="H69" s="206">
        <v>0</v>
      </c>
      <c r="I69" s="206">
        <v>2.6</v>
      </c>
      <c r="J69" s="206">
        <v>7.0000000000000007E-2</v>
      </c>
      <c r="K69" s="206">
        <v>2.61</v>
      </c>
      <c r="L69" s="206">
        <v>0.05</v>
      </c>
      <c r="M69" s="206">
        <v>0.09</v>
      </c>
      <c r="N69" s="206">
        <v>0.09</v>
      </c>
      <c r="O69" s="206">
        <v>0.05</v>
      </c>
      <c r="P69" s="206">
        <v>2.52</v>
      </c>
      <c r="Q69" s="206">
        <v>0.38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2.87</v>
      </c>
      <c r="AD69" s="206">
        <v>0</v>
      </c>
      <c r="AE69" s="206">
        <v>0</v>
      </c>
      <c r="AF69" s="206">
        <v>0</v>
      </c>
      <c r="AG69" s="206">
        <v>45.45</v>
      </c>
      <c r="AH69" s="206">
        <v>0</v>
      </c>
      <c r="AI69" s="206">
        <v>51.51</v>
      </c>
      <c r="AJ69" s="206">
        <v>0</v>
      </c>
      <c r="AK69" s="206">
        <v>5.03</v>
      </c>
      <c r="AL69" s="206">
        <v>0</v>
      </c>
      <c r="AM69" s="206">
        <v>0</v>
      </c>
      <c r="AN69" s="206">
        <v>0</v>
      </c>
      <c r="AO69" s="206">
        <v>26.28</v>
      </c>
      <c r="AP69" s="206">
        <v>33.58</v>
      </c>
    </row>
    <row r="70" spans="1:42">
      <c r="A70" t="s">
        <v>112</v>
      </c>
      <c r="B70" s="206">
        <v>0</v>
      </c>
      <c r="C70" s="206">
        <v>0</v>
      </c>
      <c r="D70" s="206">
        <v>1.3</v>
      </c>
      <c r="E70" s="206">
        <v>0</v>
      </c>
      <c r="F70" s="206">
        <v>0.42</v>
      </c>
      <c r="G70" s="206">
        <v>0.61</v>
      </c>
      <c r="H70" s="206">
        <v>0</v>
      </c>
      <c r="I70" s="206">
        <v>2.6</v>
      </c>
      <c r="J70" s="206">
        <v>7.0000000000000007E-2</v>
      </c>
      <c r="K70" s="206">
        <v>2.61</v>
      </c>
      <c r="L70" s="206">
        <v>0.05</v>
      </c>
      <c r="M70" s="206">
        <v>0.09</v>
      </c>
      <c r="N70" s="206">
        <v>0.09</v>
      </c>
      <c r="O70" s="206">
        <v>0.05</v>
      </c>
      <c r="P70" s="206">
        <v>2.52</v>
      </c>
      <c r="Q70" s="206">
        <v>0.38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2.87</v>
      </c>
      <c r="AD70" s="206">
        <v>0</v>
      </c>
      <c r="AE70" s="206">
        <v>0</v>
      </c>
      <c r="AF70" s="206">
        <v>0</v>
      </c>
      <c r="AG70" s="206">
        <v>45.45</v>
      </c>
      <c r="AH70" s="206">
        <v>0</v>
      </c>
      <c r="AI70" s="206">
        <v>51.51</v>
      </c>
      <c r="AJ70" s="206">
        <v>0</v>
      </c>
      <c r="AK70" s="206">
        <v>5.24</v>
      </c>
      <c r="AL70" s="206">
        <v>0</v>
      </c>
      <c r="AM70" s="206">
        <v>0</v>
      </c>
      <c r="AN70" s="206">
        <v>0</v>
      </c>
      <c r="AO70" s="206">
        <v>26.28</v>
      </c>
      <c r="AP70" s="206">
        <v>33.58</v>
      </c>
    </row>
    <row r="71" spans="1:42">
      <c r="A71" t="s">
        <v>113</v>
      </c>
      <c r="B71" s="206">
        <v>0</v>
      </c>
      <c r="C71" s="206">
        <v>0</v>
      </c>
      <c r="D71" s="206">
        <v>1.3</v>
      </c>
      <c r="E71" s="206">
        <v>0</v>
      </c>
      <c r="F71" s="206">
        <v>0.42</v>
      </c>
      <c r="G71" s="206">
        <v>0.61</v>
      </c>
      <c r="H71" s="206">
        <v>0</v>
      </c>
      <c r="I71" s="206">
        <v>2.6</v>
      </c>
      <c r="J71" s="206">
        <v>7.0000000000000007E-2</v>
      </c>
      <c r="K71" s="206">
        <v>2.61</v>
      </c>
      <c r="L71" s="206">
        <v>0.05</v>
      </c>
      <c r="M71" s="206">
        <v>0.09</v>
      </c>
      <c r="N71" s="206">
        <v>0.09</v>
      </c>
      <c r="O71" s="206">
        <v>0.05</v>
      </c>
      <c r="P71" s="206">
        <v>2.75</v>
      </c>
      <c r="Q71" s="206">
        <v>0.38</v>
      </c>
      <c r="R71" s="206">
        <v>1.1200000000000001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2.2000000000000002</v>
      </c>
      <c r="AD71" s="206">
        <v>0</v>
      </c>
      <c r="AE71" s="206">
        <v>0</v>
      </c>
      <c r="AF71" s="206">
        <v>0</v>
      </c>
      <c r="AG71" s="206">
        <v>45.45</v>
      </c>
      <c r="AH71" s="206">
        <v>0</v>
      </c>
      <c r="AI71" s="206">
        <v>51.51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26.28</v>
      </c>
      <c r="AP71" s="206">
        <v>33.58</v>
      </c>
    </row>
    <row r="72" spans="1:42">
      <c r="A72" t="s">
        <v>114</v>
      </c>
      <c r="B72" s="206">
        <v>0</v>
      </c>
      <c r="C72" s="206">
        <v>0</v>
      </c>
      <c r="D72" s="206">
        <v>1.3</v>
      </c>
      <c r="E72" s="206">
        <v>0</v>
      </c>
      <c r="F72" s="206">
        <v>0.42</v>
      </c>
      <c r="G72" s="206">
        <v>0.61</v>
      </c>
      <c r="H72" s="206">
        <v>0</v>
      </c>
      <c r="I72" s="206">
        <v>2.6</v>
      </c>
      <c r="J72" s="206">
        <v>7.0000000000000007E-2</v>
      </c>
      <c r="K72" s="206">
        <v>2.61</v>
      </c>
      <c r="L72" s="206">
        <v>0.05</v>
      </c>
      <c r="M72" s="206">
        <v>0.09</v>
      </c>
      <c r="N72" s="206">
        <v>0.09</v>
      </c>
      <c r="O72" s="206">
        <v>0.05</v>
      </c>
      <c r="P72" s="206">
        <v>2.75</v>
      </c>
      <c r="Q72" s="206">
        <v>0.38</v>
      </c>
      <c r="R72" s="206">
        <v>1.1200000000000001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2.2000000000000002</v>
      </c>
      <c r="AD72" s="206">
        <v>0</v>
      </c>
      <c r="AE72" s="206">
        <v>0</v>
      </c>
      <c r="AF72" s="206">
        <v>0</v>
      </c>
      <c r="AG72" s="206">
        <v>45.45</v>
      </c>
      <c r="AH72" s="206">
        <v>0</v>
      </c>
      <c r="AI72" s="206">
        <v>51.51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26.28</v>
      </c>
      <c r="AP72" s="206">
        <v>33.58</v>
      </c>
    </row>
    <row r="73" spans="1:42">
      <c r="A73" t="s">
        <v>115</v>
      </c>
      <c r="B73" s="206">
        <v>0</v>
      </c>
      <c r="C73" s="206">
        <v>0</v>
      </c>
      <c r="D73" s="206">
        <v>1.3</v>
      </c>
      <c r="E73" s="206">
        <v>0</v>
      </c>
      <c r="F73" s="206">
        <v>0.42</v>
      </c>
      <c r="G73" s="206">
        <v>0.61</v>
      </c>
      <c r="H73" s="206">
        <v>0</v>
      </c>
      <c r="I73" s="206">
        <v>2.6</v>
      </c>
      <c r="J73" s="206">
        <v>7.0000000000000007E-2</v>
      </c>
      <c r="K73" s="206">
        <v>2.61</v>
      </c>
      <c r="L73" s="206">
        <v>0.05</v>
      </c>
      <c r="M73" s="206">
        <v>0.09</v>
      </c>
      <c r="N73" s="206">
        <v>0.09</v>
      </c>
      <c r="O73" s="206">
        <v>0.05</v>
      </c>
      <c r="P73" s="206">
        <v>2.85</v>
      </c>
      <c r="Q73" s="206">
        <v>0.38</v>
      </c>
      <c r="R73" s="206">
        <v>1.1200000000000001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2.2200000000000002</v>
      </c>
      <c r="AD73" s="206">
        <v>0</v>
      </c>
      <c r="AE73" s="206">
        <v>0</v>
      </c>
      <c r="AF73" s="206">
        <v>0</v>
      </c>
      <c r="AG73" s="206">
        <v>45.45</v>
      </c>
      <c r="AH73" s="206">
        <v>0</v>
      </c>
      <c r="AI73" s="206">
        <v>51.51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26.28</v>
      </c>
      <c r="AP73" s="206">
        <v>33.58</v>
      </c>
    </row>
    <row r="74" spans="1:42">
      <c r="A74" t="s">
        <v>116</v>
      </c>
      <c r="B74" s="206">
        <v>0</v>
      </c>
      <c r="C74" s="206">
        <v>0</v>
      </c>
      <c r="D74" s="206">
        <v>1.3</v>
      </c>
      <c r="E74" s="206">
        <v>0</v>
      </c>
      <c r="F74" s="206">
        <v>0.42</v>
      </c>
      <c r="G74" s="206">
        <v>0.61</v>
      </c>
      <c r="H74" s="206">
        <v>0</v>
      </c>
      <c r="I74" s="206">
        <v>2.6</v>
      </c>
      <c r="J74" s="206">
        <v>7.0000000000000007E-2</v>
      </c>
      <c r="K74" s="206">
        <v>2.61</v>
      </c>
      <c r="L74" s="206">
        <v>0.05</v>
      </c>
      <c r="M74" s="206">
        <v>0.09</v>
      </c>
      <c r="N74" s="206">
        <v>0.09</v>
      </c>
      <c r="O74" s="206">
        <v>0.05</v>
      </c>
      <c r="P74" s="206">
        <v>2.93</v>
      </c>
      <c r="Q74" s="206">
        <v>0.38</v>
      </c>
      <c r="R74" s="206">
        <v>1.1200000000000001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2.2200000000000002</v>
      </c>
      <c r="AD74" s="206">
        <v>0</v>
      </c>
      <c r="AE74" s="206">
        <v>0</v>
      </c>
      <c r="AF74" s="206">
        <v>0</v>
      </c>
      <c r="AG74" s="206">
        <v>45.45</v>
      </c>
      <c r="AH74" s="206">
        <v>0</v>
      </c>
      <c r="AI74" s="206">
        <v>51.51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26.28</v>
      </c>
      <c r="AP74" s="206">
        <v>33.58</v>
      </c>
    </row>
    <row r="75" spans="1:42">
      <c r="A75" t="s">
        <v>117</v>
      </c>
      <c r="B75" s="206">
        <v>0</v>
      </c>
      <c r="C75" s="206">
        <v>0</v>
      </c>
      <c r="D75" s="206">
        <v>1.31</v>
      </c>
      <c r="E75" s="206">
        <v>0</v>
      </c>
      <c r="F75" s="206">
        <v>0.42</v>
      </c>
      <c r="G75" s="206">
        <v>0.61</v>
      </c>
      <c r="H75" s="206">
        <v>0</v>
      </c>
      <c r="I75" s="206">
        <v>2.6</v>
      </c>
      <c r="J75" s="206">
        <v>7.0000000000000007E-2</v>
      </c>
      <c r="K75" s="206">
        <v>2.61</v>
      </c>
      <c r="L75" s="206">
        <v>0.05</v>
      </c>
      <c r="M75" s="206">
        <v>0.09</v>
      </c>
      <c r="N75" s="206">
        <v>0.09</v>
      </c>
      <c r="O75" s="206">
        <v>0.05</v>
      </c>
      <c r="P75" s="206">
        <v>2.95</v>
      </c>
      <c r="Q75" s="206">
        <v>0.38</v>
      </c>
      <c r="R75" s="206">
        <v>1.1200000000000001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2.98</v>
      </c>
      <c r="AD75" s="206">
        <v>0</v>
      </c>
      <c r="AE75" s="206">
        <v>0</v>
      </c>
      <c r="AF75" s="206">
        <v>0</v>
      </c>
      <c r="AG75" s="206">
        <v>45.45</v>
      </c>
      <c r="AH75" s="206">
        <v>0</v>
      </c>
      <c r="AI75" s="206">
        <v>51.51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26.28</v>
      </c>
      <c r="AP75" s="206">
        <v>33.58</v>
      </c>
    </row>
    <row r="76" spans="1:42">
      <c r="A76" t="s">
        <v>118</v>
      </c>
      <c r="B76" s="206">
        <v>0</v>
      </c>
      <c r="C76" s="206">
        <v>0</v>
      </c>
      <c r="D76" s="206">
        <v>1.31</v>
      </c>
      <c r="E76" s="206">
        <v>0</v>
      </c>
      <c r="F76" s="206">
        <v>0.42</v>
      </c>
      <c r="G76" s="206">
        <v>0.61</v>
      </c>
      <c r="H76" s="206">
        <v>0</v>
      </c>
      <c r="I76" s="206">
        <v>2.6</v>
      </c>
      <c r="J76" s="206">
        <v>7.0000000000000007E-2</v>
      </c>
      <c r="K76" s="206">
        <v>2.61</v>
      </c>
      <c r="L76" s="206">
        <v>0.05</v>
      </c>
      <c r="M76" s="206">
        <v>0.09</v>
      </c>
      <c r="N76" s="206">
        <v>0.09</v>
      </c>
      <c r="O76" s="206">
        <v>0.05</v>
      </c>
      <c r="P76" s="206">
        <v>2.98</v>
      </c>
      <c r="Q76" s="206">
        <v>0.38</v>
      </c>
      <c r="R76" s="206">
        <v>1.1200000000000001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2.98</v>
      </c>
      <c r="AD76" s="206">
        <v>0</v>
      </c>
      <c r="AE76" s="206">
        <v>0</v>
      </c>
      <c r="AF76" s="206">
        <v>0</v>
      </c>
      <c r="AG76" s="206">
        <v>45.45</v>
      </c>
      <c r="AH76" s="206">
        <v>0</v>
      </c>
      <c r="AI76" s="206">
        <v>51.51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26.28</v>
      </c>
      <c r="AP76" s="206">
        <v>33.58</v>
      </c>
    </row>
    <row r="77" spans="1:42">
      <c r="A77" t="s">
        <v>119</v>
      </c>
      <c r="B77" s="206">
        <v>0</v>
      </c>
      <c r="C77" s="206">
        <v>0</v>
      </c>
      <c r="D77" s="206">
        <v>1.31</v>
      </c>
      <c r="E77" s="206">
        <v>0</v>
      </c>
      <c r="F77" s="206">
        <v>0.42</v>
      </c>
      <c r="G77" s="206">
        <v>0.61</v>
      </c>
      <c r="H77" s="206">
        <v>0</v>
      </c>
      <c r="I77" s="206">
        <v>2.6</v>
      </c>
      <c r="J77" s="206">
        <v>7.0000000000000007E-2</v>
      </c>
      <c r="K77" s="206">
        <v>2.61</v>
      </c>
      <c r="L77" s="206">
        <v>0.05</v>
      </c>
      <c r="M77" s="206">
        <v>0.09</v>
      </c>
      <c r="N77" s="206">
        <v>0.09</v>
      </c>
      <c r="O77" s="206">
        <v>0.05</v>
      </c>
      <c r="P77" s="206">
        <v>2.98</v>
      </c>
      <c r="Q77" s="206">
        <v>0.38</v>
      </c>
      <c r="R77" s="206">
        <v>1.1200000000000001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2.2200000000000002</v>
      </c>
      <c r="AD77" s="206">
        <v>0</v>
      </c>
      <c r="AE77" s="206">
        <v>0</v>
      </c>
      <c r="AF77" s="206">
        <v>0</v>
      </c>
      <c r="AG77" s="206">
        <v>45.45</v>
      </c>
      <c r="AH77" s="206">
        <v>0</v>
      </c>
      <c r="AI77" s="206">
        <v>51.51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26.28</v>
      </c>
      <c r="AP77" s="206">
        <v>33.58</v>
      </c>
    </row>
    <row r="78" spans="1:42">
      <c r="A78" t="s">
        <v>120</v>
      </c>
      <c r="B78" s="206">
        <v>0</v>
      </c>
      <c r="C78" s="206">
        <v>0</v>
      </c>
      <c r="D78" s="206">
        <v>1.31</v>
      </c>
      <c r="E78" s="206">
        <v>0</v>
      </c>
      <c r="F78" s="206">
        <v>0.42</v>
      </c>
      <c r="G78" s="206">
        <v>0.61</v>
      </c>
      <c r="H78" s="206">
        <v>0</v>
      </c>
      <c r="I78" s="206">
        <v>2.6</v>
      </c>
      <c r="J78" s="206">
        <v>7.0000000000000007E-2</v>
      </c>
      <c r="K78" s="206">
        <v>2.61</v>
      </c>
      <c r="L78" s="206">
        <v>0.05</v>
      </c>
      <c r="M78" s="206">
        <v>0.09</v>
      </c>
      <c r="N78" s="206">
        <v>0.09</v>
      </c>
      <c r="O78" s="206">
        <v>0.05</v>
      </c>
      <c r="P78" s="206">
        <v>2.98</v>
      </c>
      <c r="Q78" s="206">
        <v>0.38</v>
      </c>
      <c r="R78" s="206">
        <v>1.1200000000000001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2.2200000000000002</v>
      </c>
      <c r="AD78" s="206">
        <v>0</v>
      </c>
      <c r="AE78" s="206">
        <v>0</v>
      </c>
      <c r="AF78" s="206">
        <v>0</v>
      </c>
      <c r="AG78" s="206">
        <v>45.45</v>
      </c>
      <c r="AH78" s="206">
        <v>0</v>
      </c>
      <c r="AI78" s="206">
        <v>51.51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26.28</v>
      </c>
      <c r="AP78" s="206">
        <v>33.58</v>
      </c>
    </row>
    <row r="79" spans="1:42">
      <c r="A79" t="s">
        <v>121</v>
      </c>
      <c r="B79" s="206">
        <v>0</v>
      </c>
      <c r="C79" s="206">
        <v>0</v>
      </c>
      <c r="D79" s="206">
        <v>1.31</v>
      </c>
      <c r="E79" s="206">
        <v>0</v>
      </c>
      <c r="F79" s="206">
        <v>0.42</v>
      </c>
      <c r="G79" s="206">
        <v>0.61</v>
      </c>
      <c r="H79" s="206">
        <v>0</v>
      </c>
      <c r="I79" s="206">
        <v>2.6</v>
      </c>
      <c r="J79" s="206">
        <v>7.0000000000000007E-2</v>
      </c>
      <c r="K79" s="206">
        <v>2.61</v>
      </c>
      <c r="L79" s="206">
        <v>0.05</v>
      </c>
      <c r="M79" s="206">
        <v>0.09</v>
      </c>
      <c r="N79" s="206">
        <v>0.09</v>
      </c>
      <c r="O79" s="206">
        <v>0.05</v>
      </c>
      <c r="P79" s="206">
        <v>2.98</v>
      </c>
      <c r="Q79" s="206">
        <v>0.38</v>
      </c>
      <c r="R79" s="206">
        <v>1.1200000000000001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2.2200000000000002</v>
      </c>
      <c r="AD79" s="206">
        <v>0</v>
      </c>
      <c r="AE79" s="206">
        <v>0</v>
      </c>
      <c r="AF79" s="206">
        <v>0</v>
      </c>
      <c r="AG79" s="206">
        <v>45.45</v>
      </c>
      <c r="AH79" s="206">
        <v>0</v>
      </c>
      <c r="AI79" s="206">
        <v>51.51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26.28</v>
      </c>
      <c r="AP79" s="206">
        <v>33.58</v>
      </c>
    </row>
    <row r="80" spans="1:42">
      <c r="A80" t="s">
        <v>122</v>
      </c>
      <c r="B80" s="206">
        <v>0</v>
      </c>
      <c r="C80" s="206">
        <v>0</v>
      </c>
      <c r="D80" s="206">
        <v>1.31</v>
      </c>
      <c r="E80" s="206">
        <v>0</v>
      </c>
      <c r="F80" s="206">
        <v>0.42</v>
      </c>
      <c r="G80" s="206">
        <v>0.61</v>
      </c>
      <c r="H80" s="206">
        <v>0</v>
      </c>
      <c r="I80" s="206">
        <v>2.6</v>
      </c>
      <c r="J80" s="206">
        <v>7.0000000000000007E-2</v>
      </c>
      <c r="K80" s="206">
        <v>2.61</v>
      </c>
      <c r="L80" s="206">
        <v>0.05</v>
      </c>
      <c r="M80" s="206">
        <v>0.09</v>
      </c>
      <c r="N80" s="206">
        <v>0.09</v>
      </c>
      <c r="O80" s="206">
        <v>0.05</v>
      </c>
      <c r="P80" s="206">
        <v>2.98</v>
      </c>
      <c r="Q80" s="206">
        <v>0.38</v>
      </c>
      <c r="R80" s="206">
        <v>1.1200000000000001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2.2200000000000002</v>
      </c>
      <c r="AD80" s="206">
        <v>0</v>
      </c>
      <c r="AE80" s="206">
        <v>0</v>
      </c>
      <c r="AF80" s="206">
        <v>0</v>
      </c>
      <c r="AG80" s="206">
        <v>45.45</v>
      </c>
      <c r="AH80" s="206">
        <v>0</v>
      </c>
      <c r="AI80" s="206">
        <v>51.51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26.28</v>
      </c>
      <c r="AP80" s="206">
        <v>33.58</v>
      </c>
    </row>
    <row r="81" spans="1:42">
      <c r="A81" t="s">
        <v>123</v>
      </c>
      <c r="B81" s="206">
        <v>0</v>
      </c>
      <c r="C81" s="206">
        <v>0</v>
      </c>
      <c r="D81" s="206">
        <v>1.31</v>
      </c>
      <c r="E81" s="206">
        <v>0</v>
      </c>
      <c r="F81" s="206">
        <v>0.42</v>
      </c>
      <c r="G81" s="206">
        <v>0.61</v>
      </c>
      <c r="H81" s="206">
        <v>0</v>
      </c>
      <c r="I81" s="206">
        <v>2.6</v>
      </c>
      <c r="J81" s="206">
        <v>7.0000000000000007E-2</v>
      </c>
      <c r="K81" s="206">
        <v>2.61</v>
      </c>
      <c r="L81" s="206">
        <v>0.05</v>
      </c>
      <c r="M81" s="206">
        <v>0.09</v>
      </c>
      <c r="N81" s="206">
        <v>0.09</v>
      </c>
      <c r="O81" s="206">
        <v>0.05</v>
      </c>
      <c r="P81" s="206">
        <v>2.98</v>
      </c>
      <c r="Q81" s="206">
        <v>0.38</v>
      </c>
      <c r="R81" s="206">
        <v>1.1200000000000001</v>
      </c>
      <c r="S81" s="206">
        <v>0.57999999999999996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2.2200000000000002</v>
      </c>
      <c r="AD81" s="206">
        <v>0</v>
      </c>
      <c r="AE81" s="206">
        <v>0</v>
      </c>
      <c r="AF81" s="206">
        <v>0</v>
      </c>
      <c r="AG81" s="206">
        <v>45.45</v>
      </c>
      <c r="AH81" s="206">
        <v>0</v>
      </c>
      <c r="AI81" s="206">
        <v>51.51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26.28</v>
      </c>
      <c r="AP81" s="206">
        <v>33.58</v>
      </c>
    </row>
    <row r="82" spans="1:42">
      <c r="A82" t="s">
        <v>124</v>
      </c>
      <c r="B82" s="206">
        <v>0</v>
      </c>
      <c r="C82" s="206">
        <v>0</v>
      </c>
      <c r="D82" s="206">
        <v>1.31</v>
      </c>
      <c r="E82" s="206">
        <v>0</v>
      </c>
      <c r="F82" s="206">
        <v>0.42</v>
      </c>
      <c r="G82" s="206">
        <v>0.61</v>
      </c>
      <c r="H82" s="206">
        <v>0</v>
      </c>
      <c r="I82" s="206">
        <v>2.6</v>
      </c>
      <c r="J82" s="206">
        <v>7.0000000000000007E-2</v>
      </c>
      <c r="K82" s="206">
        <v>2.61</v>
      </c>
      <c r="L82" s="206">
        <v>0.05</v>
      </c>
      <c r="M82" s="206">
        <v>0.09</v>
      </c>
      <c r="N82" s="206">
        <v>0.09</v>
      </c>
      <c r="O82" s="206">
        <v>0.05</v>
      </c>
      <c r="P82" s="206">
        <v>2.98</v>
      </c>
      <c r="Q82" s="206">
        <v>0.38</v>
      </c>
      <c r="R82" s="206">
        <v>1.1200000000000001</v>
      </c>
      <c r="S82" s="206">
        <v>0.57999999999999996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2.2200000000000002</v>
      </c>
      <c r="AD82" s="206">
        <v>0</v>
      </c>
      <c r="AE82" s="206">
        <v>0</v>
      </c>
      <c r="AF82" s="206">
        <v>0</v>
      </c>
      <c r="AG82" s="206">
        <v>45.45</v>
      </c>
      <c r="AH82" s="206">
        <v>0</v>
      </c>
      <c r="AI82" s="206">
        <v>51.51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26.28</v>
      </c>
      <c r="AP82" s="206">
        <v>33.58</v>
      </c>
    </row>
    <row r="83" spans="1:42">
      <c r="A83" t="s">
        <v>125</v>
      </c>
      <c r="B83" s="206">
        <v>0</v>
      </c>
      <c r="C83" s="206">
        <v>0</v>
      </c>
      <c r="D83" s="206">
        <v>1.31</v>
      </c>
      <c r="E83" s="206">
        <v>0</v>
      </c>
      <c r="F83" s="206">
        <v>0.42</v>
      </c>
      <c r="G83" s="206">
        <v>0.61</v>
      </c>
      <c r="H83" s="206">
        <v>0</v>
      </c>
      <c r="I83" s="206">
        <v>2.63</v>
      </c>
      <c r="J83" s="206">
        <v>7.0000000000000007E-2</v>
      </c>
      <c r="K83" s="206">
        <v>2.61</v>
      </c>
      <c r="L83" s="206">
        <v>0.05</v>
      </c>
      <c r="M83" s="206">
        <v>0.09</v>
      </c>
      <c r="N83" s="206">
        <v>0.09</v>
      </c>
      <c r="O83" s="206">
        <v>0.05</v>
      </c>
      <c r="P83" s="206">
        <v>2.98</v>
      </c>
      <c r="Q83" s="206">
        <v>0.38</v>
      </c>
      <c r="R83" s="206">
        <v>1.1200000000000001</v>
      </c>
      <c r="S83" s="206">
        <v>0.57999999999999996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2.2200000000000002</v>
      </c>
      <c r="AD83" s="206">
        <v>0</v>
      </c>
      <c r="AE83" s="206">
        <v>0</v>
      </c>
      <c r="AF83" s="206">
        <v>0</v>
      </c>
      <c r="AG83" s="206">
        <v>45.45</v>
      </c>
      <c r="AH83" s="206">
        <v>0</v>
      </c>
      <c r="AI83" s="206">
        <v>51.51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26.28</v>
      </c>
      <c r="AP83" s="206">
        <v>33.58</v>
      </c>
    </row>
    <row r="84" spans="1:42">
      <c r="A84" t="s">
        <v>126</v>
      </c>
      <c r="B84" s="206">
        <v>0</v>
      </c>
      <c r="C84" s="206">
        <v>0</v>
      </c>
      <c r="D84" s="206">
        <v>1.31</v>
      </c>
      <c r="E84" s="206">
        <v>0</v>
      </c>
      <c r="F84" s="206">
        <v>0.42</v>
      </c>
      <c r="G84" s="206">
        <v>0.61</v>
      </c>
      <c r="H84" s="206">
        <v>0</v>
      </c>
      <c r="I84" s="206">
        <v>2.63</v>
      </c>
      <c r="J84" s="206">
        <v>7.0000000000000007E-2</v>
      </c>
      <c r="K84" s="206">
        <v>2.61</v>
      </c>
      <c r="L84" s="206">
        <v>0.05</v>
      </c>
      <c r="M84" s="206">
        <v>0.09</v>
      </c>
      <c r="N84" s="206">
        <v>0.09</v>
      </c>
      <c r="O84" s="206">
        <v>0.05</v>
      </c>
      <c r="P84" s="206">
        <v>2.98</v>
      </c>
      <c r="Q84" s="206">
        <v>0.38</v>
      </c>
      <c r="R84" s="206">
        <v>1.1200000000000001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2.2200000000000002</v>
      </c>
      <c r="AD84" s="206">
        <v>0</v>
      </c>
      <c r="AE84" s="206">
        <v>0</v>
      </c>
      <c r="AF84" s="206">
        <v>0</v>
      </c>
      <c r="AG84" s="206">
        <v>45.45</v>
      </c>
      <c r="AH84" s="206">
        <v>0</v>
      </c>
      <c r="AI84" s="206">
        <v>51.51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26.28</v>
      </c>
      <c r="AP84" s="206">
        <v>33.58</v>
      </c>
    </row>
    <row r="85" spans="1:42">
      <c r="A85" t="s">
        <v>127</v>
      </c>
      <c r="B85" s="206">
        <v>0</v>
      </c>
      <c r="C85" s="206">
        <v>0</v>
      </c>
      <c r="D85" s="206">
        <v>1.31</v>
      </c>
      <c r="E85" s="206">
        <v>0</v>
      </c>
      <c r="F85" s="206">
        <v>0.42</v>
      </c>
      <c r="G85" s="206">
        <v>0.61</v>
      </c>
      <c r="H85" s="206">
        <v>0</v>
      </c>
      <c r="I85" s="206">
        <v>2.63</v>
      </c>
      <c r="J85" s="206">
        <v>7.0000000000000007E-2</v>
      </c>
      <c r="K85" s="206">
        <v>2.61</v>
      </c>
      <c r="L85" s="206">
        <v>0.05</v>
      </c>
      <c r="M85" s="206">
        <v>0.09</v>
      </c>
      <c r="N85" s="206">
        <v>0.09</v>
      </c>
      <c r="O85" s="206">
        <v>0.05</v>
      </c>
      <c r="P85" s="206">
        <v>2.98</v>
      </c>
      <c r="Q85" s="206">
        <v>0.38</v>
      </c>
      <c r="R85" s="206">
        <v>1.1200000000000001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2.2200000000000002</v>
      </c>
      <c r="AD85" s="206">
        <v>0</v>
      </c>
      <c r="AE85" s="206">
        <v>0</v>
      </c>
      <c r="AF85" s="206">
        <v>0</v>
      </c>
      <c r="AG85" s="206">
        <v>45.45</v>
      </c>
      <c r="AH85" s="206">
        <v>0</v>
      </c>
      <c r="AI85" s="206">
        <v>51.51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26.28</v>
      </c>
      <c r="AP85" s="206">
        <v>33.58</v>
      </c>
    </row>
    <row r="86" spans="1:42">
      <c r="A86" t="s">
        <v>128</v>
      </c>
      <c r="B86" s="206">
        <v>0</v>
      </c>
      <c r="C86" s="206">
        <v>0</v>
      </c>
      <c r="D86" s="206">
        <v>1.31</v>
      </c>
      <c r="E86" s="206">
        <v>0</v>
      </c>
      <c r="F86" s="206">
        <v>0.42</v>
      </c>
      <c r="G86" s="206">
        <v>0.61</v>
      </c>
      <c r="H86" s="206">
        <v>0</v>
      </c>
      <c r="I86" s="206">
        <v>2.63</v>
      </c>
      <c r="J86" s="206">
        <v>7.0000000000000007E-2</v>
      </c>
      <c r="K86" s="206">
        <v>2.61</v>
      </c>
      <c r="L86" s="206">
        <v>0.05</v>
      </c>
      <c r="M86" s="206">
        <v>0.09</v>
      </c>
      <c r="N86" s="206">
        <v>0.09</v>
      </c>
      <c r="O86" s="206">
        <v>0.05</v>
      </c>
      <c r="P86" s="206">
        <v>2.98</v>
      </c>
      <c r="Q86" s="206">
        <v>0.38</v>
      </c>
      <c r="R86" s="206">
        <v>1.1200000000000001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2.2200000000000002</v>
      </c>
      <c r="AD86" s="206">
        <v>0</v>
      </c>
      <c r="AE86" s="206">
        <v>0</v>
      </c>
      <c r="AF86" s="206">
        <v>0</v>
      </c>
      <c r="AG86" s="206">
        <v>45.45</v>
      </c>
      <c r="AH86" s="206">
        <v>0</v>
      </c>
      <c r="AI86" s="206">
        <v>51.51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26.28</v>
      </c>
      <c r="AP86" s="206">
        <v>33.58</v>
      </c>
    </row>
    <row r="87" spans="1:42">
      <c r="A87" t="s">
        <v>129</v>
      </c>
      <c r="B87" s="206">
        <v>0</v>
      </c>
      <c r="C87" s="206">
        <v>0</v>
      </c>
      <c r="D87" s="206">
        <v>1.31</v>
      </c>
      <c r="E87" s="206">
        <v>0</v>
      </c>
      <c r="F87" s="206">
        <v>0.42</v>
      </c>
      <c r="G87" s="206">
        <v>0.61</v>
      </c>
      <c r="H87" s="206">
        <v>0</v>
      </c>
      <c r="I87" s="206">
        <v>2.63</v>
      </c>
      <c r="J87" s="206">
        <v>7.0000000000000007E-2</v>
      </c>
      <c r="K87" s="206">
        <v>2.61</v>
      </c>
      <c r="L87" s="206">
        <v>0.05</v>
      </c>
      <c r="M87" s="206">
        <v>0.09</v>
      </c>
      <c r="N87" s="206">
        <v>0.09</v>
      </c>
      <c r="O87" s="206">
        <v>0.05</v>
      </c>
      <c r="P87" s="206">
        <v>2.98</v>
      </c>
      <c r="Q87" s="206">
        <v>0.36</v>
      </c>
      <c r="R87" s="206">
        <v>1.1200000000000001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2.17</v>
      </c>
      <c r="AD87" s="206">
        <v>0</v>
      </c>
      <c r="AE87" s="206">
        <v>0</v>
      </c>
      <c r="AF87" s="206">
        <v>0</v>
      </c>
      <c r="AG87" s="206">
        <v>45.45</v>
      </c>
      <c r="AH87" s="206">
        <v>0</v>
      </c>
      <c r="AI87" s="206">
        <v>53.33</v>
      </c>
      <c r="AJ87" s="206">
        <v>0</v>
      </c>
      <c r="AK87" s="206">
        <v>5.36</v>
      </c>
      <c r="AL87" s="206">
        <v>0</v>
      </c>
      <c r="AM87" s="206">
        <v>0</v>
      </c>
      <c r="AN87" s="206">
        <v>0</v>
      </c>
      <c r="AO87" s="206">
        <v>26.28</v>
      </c>
      <c r="AP87" s="206">
        <v>33.58</v>
      </c>
    </row>
    <row r="88" spans="1:42">
      <c r="A88" t="s">
        <v>130</v>
      </c>
      <c r="B88" s="206">
        <v>0</v>
      </c>
      <c r="C88" s="206">
        <v>0</v>
      </c>
      <c r="D88" s="206">
        <v>1.31</v>
      </c>
      <c r="E88" s="206">
        <v>0</v>
      </c>
      <c r="F88" s="206">
        <v>0.42</v>
      </c>
      <c r="G88" s="206">
        <v>0.61</v>
      </c>
      <c r="H88" s="206">
        <v>0</v>
      </c>
      <c r="I88" s="206">
        <v>2.63</v>
      </c>
      <c r="J88" s="206">
        <v>7.0000000000000007E-2</v>
      </c>
      <c r="K88" s="206">
        <v>2.61</v>
      </c>
      <c r="L88" s="206">
        <v>0.05</v>
      </c>
      <c r="M88" s="206">
        <v>0.09</v>
      </c>
      <c r="N88" s="206">
        <v>0.09</v>
      </c>
      <c r="O88" s="206">
        <v>0.05</v>
      </c>
      <c r="P88" s="206">
        <v>2.98</v>
      </c>
      <c r="Q88" s="206">
        <v>0.36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2.17</v>
      </c>
      <c r="AD88" s="206">
        <v>0</v>
      </c>
      <c r="AE88" s="206">
        <v>0</v>
      </c>
      <c r="AF88" s="206">
        <v>0</v>
      </c>
      <c r="AG88" s="206">
        <v>45.45</v>
      </c>
      <c r="AH88" s="206">
        <v>0</v>
      </c>
      <c r="AI88" s="206">
        <v>53.33</v>
      </c>
      <c r="AJ88" s="206">
        <v>0</v>
      </c>
      <c r="AK88" s="206">
        <v>5.36</v>
      </c>
      <c r="AL88" s="206">
        <v>0</v>
      </c>
      <c r="AM88" s="206">
        <v>0</v>
      </c>
      <c r="AN88" s="206">
        <v>0</v>
      </c>
      <c r="AO88" s="206">
        <v>26.28</v>
      </c>
      <c r="AP88" s="206">
        <v>33.58</v>
      </c>
    </row>
    <row r="89" spans="1:42">
      <c r="A89" t="s">
        <v>131</v>
      </c>
      <c r="B89" s="206">
        <v>0</v>
      </c>
      <c r="C89" s="206">
        <v>0</v>
      </c>
      <c r="D89" s="206">
        <v>1.31</v>
      </c>
      <c r="E89" s="206">
        <v>0</v>
      </c>
      <c r="F89" s="206">
        <v>0.42</v>
      </c>
      <c r="G89" s="206">
        <v>0.61</v>
      </c>
      <c r="H89" s="206">
        <v>0</v>
      </c>
      <c r="I89" s="206">
        <v>2.63</v>
      </c>
      <c r="J89" s="206">
        <v>7.0000000000000007E-2</v>
      </c>
      <c r="K89" s="206">
        <v>2.61</v>
      </c>
      <c r="L89" s="206">
        <v>0.05</v>
      </c>
      <c r="M89" s="206">
        <v>0.09</v>
      </c>
      <c r="N89" s="206">
        <v>0.09</v>
      </c>
      <c r="O89" s="206">
        <v>0.05</v>
      </c>
      <c r="P89" s="206">
        <v>2.98</v>
      </c>
      <c r="Q89" s="206">
        <v>0.36</v>
      </c>
      <c r="R89" s="206">
        <v>1.1200000000000001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2.17</v>
      </c>
      <c r="AD89" s="206">
        <v>0</v>
      </c>
      <c r="AE89" s="206">
        <v>0</v>
      </c>
      <c r="AF89" s="206">
        <v>0</v>
      </c>
      <c r="AG89" s="206">
        <v>45.45</v>
      </c>
      <c r="AH89" s="206">
        <v>0</v>
      </c>
      <c r="AI89" s="206">
        <v>53.33</v>
      </c>
      <c r="AJ89" s="206">
        <v>0</v>
      </c>
      <c r="AK89" s="206">
        <v>5.36</v>
      </c>
      <c r="AL89" s="206">
        <v>0</v>
      </c>
      <c r="AM89" s="206">
        <v>0</v>
      </c>
      <c r="AN89" s="206">
        <v>0</v>
      </c>
      <c r="AO89" s="206">
        <v>26.28</v>
      </c>
      <c r="AP89" s="206">
        <v>33.58</v>
      </c>
    </row>
    <row r="90" spans="1:42">
      <c r="A90" t="s">
        <v>132</v>
      </c>
      <c r="B90" s="206">
        <v>0</v>
      </c>
      <c r="C90" s="206">
        <v>0</v>
      </c>
      <c r="D90" s="206">
        <v>1.31</v>
      </c>
      <c r="E90" s="206">
        <v>0</v>
      </c>
      <c r="F90" s="206">
        <v>0.42</v>
      </c>
      <c r="G90" s="206">
        <v>0.61</v>
      </c>
      <c r="H90" s="206">
        <v>0</v>
      </c>
      <c r="I90" s="206">
        <v>2.63</v>
      </c>
      <c r="J90" s="206">
        <v>7.0000000000000007E-2</v>
      </c>
      <c r="K90" s="206">
        <v>2.61</v>
      </c>
      <c r="L90" s="206">
        <v>0.05</v>
      </c>
      <c r="M90" s="206">
        <v>0.09</v>
      </c>
      <c r="N90" s="206">
        <v>0.09</v>
      </c>
      <c r="O90" s="206">
        <v>0.05</v>
      </c>
      <c r="P90" s="206">
        <v>2.98</v>
      </c>
      <c r="Q90" s="206">
        <v>0.36</v>
      </c>
      <c r="R90" s="206">
        <v>1.1200000000000001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2.17</v>
      </c>
      <c r="AD90" s="206">
        <v>0</v>
      </c>
      <c r="AE90" s="206">
        <v>0</v>
      </c>
      <c r="AF90" s="206">
        <v>0</v>
      </c>
      <c r="AG90" s="206">
        <v>45.45</v>
      </c>
      <c r="AH90" s="206">
        <v>0</v>
      </c>
      <c r="AI90" s="206">
        <v>53.33</v>
      </c>
      <c r="AJ90" s="206">
        <v>0</v>
      </c>
      <c r="AK90" s="206">
        <v>5.36</v>
      </c>
      <c r="AL90" s="206">
        <v>0</v>
      </c>
      <c r="AM90" s="206">
        <v>0</v>
      </c>
      <c r="AN90" s="206">
        <v>0</v>
      </c>
      <c r="AO90" s="206">
        <v>26.28</v>
      </c>
      <c r="AP90" s="206">
        <v>33.58</v>
      </c>
    </row>
    <row r="91" spans="1:42">
      <c r="A91" t="s">
        <v>133</v>
      </c>
      <c r="B91" s="206">
        <v>0</v>
      </c>
      <c r="C91" s="206">
        <v>0</v>
      </c>
      <c r="D91" s="206">
        <v>1.32</v>
      </c>
      <c r="E91" s="206">
        <v>0</v>
      </c>
      <c r="F91" s="206">
        <v>0.42</v>
      </c>
      <c r="G91" s="206">
        <v>0.61</v>
      </c>
      <c r="H91" s="206">
        <v>0</v>
      </c>
      <c r="I91" s="206">
        <v>2.63</v>
      </c>
      <c r="J91" s="206">
        <v>7.0000000000000007E-2</v>
      </c>
      <c r="K91" s="206">
        <v>2.61</v>
      </c>
      <c r="L91" s="206">
        <v>0.05</v>
      </c>
      <c r="M91" s="206">
        <v>0.09</v>
      </c>
      <c r="N91" s="206">
        <v>0.09</v>
      </c>
      <c r="O91" s="206">
        <v>0.05</v>
      </c>
      <c r="P91" s="206">
        <v>2.98</v>
      </c>
      <c r="Q91" s="206">
        <v>0.36</v>
      </c>
      <c r="R91" s="206">
        <v>1.1200000000000001</v>
      </c>
      <c r="S91" s="206">
        <v>0.41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2.17</v>
      </c>
      <c r="AD91" s="206">
        <v>0</v>
      </c>
      <c r="AE91" s="206">
        <v>0</v>
      </c>
      <c r="AF91" s="206">
        <v>0</v>
      </c>
      <c r="AG91" s="206">
        <v>45.45</v>
      </c>
      <c r="AH91" s="206">
        <v>0</v>
      </c>
      <c r="AI91" s="206">
        <v>53.33</v>
      </c>
      <c r="AJ91" s="206">
        <v>0</v>
      </c>
      <c r="AK91" s="206">
        <v>5.36</v>
      </c>
      <c r="AL91" s="206">
        <v>0</v>
      </c>
      <c r="AM91" s="206">
        <v>0</v>
      </c>
      <c r="AN91" s="206">
        <v>0</v>
      </c>
      <c r="AO91" s="206">
        <v>26.28</v>
      </c>
      <c r="AP91" s="206">
        <v>33.58</v>
      </c>
    </row>
    <row r="92" spans="1:42">
      <c r="A92" t="s">
        <v>134</v>
      </c>
      <c r="B92" s="206">
        <v>0</v>
      </c>
      <c r="C92" s="206">
        <v>0</v>
      </c>
      <c r="D92" s="206">
        <v>1.32</v>
      </c>
      <c r="E92" s="206">
        <v>0</v>
      </c>
      <c r="F92" s="206">
        <v>0.42</v>
      </c>
      <c r="G92" s="206">
        <v>0.61</v>
      </c>
      <c r="H92" s="206">
        <v>0</v>
      </c>
      <c r="I92" s="206">
        <v>2.63</v>
      </c>
      <c r="J92" s="206">
        <v>7.0000000000000007E-2</v>
      </c>
      <c r="K92" s="206">
        <v>2.61</v>
      </c>
      <c r="L92" s="206">
        <v>0.05</v>
      </c>
      <c r="M92" s="206">
        <v>0.09</v>
      </c>
      <c r="N92" s="206">
        <v>0.09</v>
      </c>
      <c r="O92" s="206">
        <v>0.05</v>
      </c>
      <c r="P92" s="206">
        <v>2.98</v>
      </c>
      <c r="Q92" s="206">
        <v>0.36</v>
      </c>
      <c r="R92" s="206">
        <v>1.1200000000000001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2.17</v>
      </c>
      <c r="AD92" s="206">
        <v>0</v>
      </c>
      <c r="AE92" s="206">
        <v>0</v>
      </c>
      <c r="AF92" s="206">
        <v>0</v>
      </c>
      <c r="AG92" s="206">
        <v>45.45</v>
      </c>
      <c r="AH92" s="206">
        <v>0</v>
      </c>
      <c r="AI92" s="206">
        <v>53.33</v>
      </c>
      <c r="AJ92" s="206">
        <v>0</v>
      </c>
      <c r="AK92" s="206">
        <v>5.36</v>
      </c>
      <c r="AL92" s="206">
        <v>0</v>
      </c>
      <c r="AM92" s="206">
        <v>0</v>
      </c>
      <c r="AN92" s="206">
        <v>0</v>
      </c>
      <c r="AO92" s="206">
        <v>26.28</v>
      </c>
      <c r="AP92" s="206">
        <v>33.58</v>
      </c>
    </row>
    <row r="93" spans="1:42">
      <c r="A93" t="s">
        <v>135</v>
      </c>
      <c r="B93" s="206">
        <v>0</v>
      </c>
      <c r="C93" s="206">
        <v>0</v>
      </c>
      <c r="D93" s="206">
        <v>1.32</v>
      </c>
      <c r="E93" s="206">
        <v>0</v>
      </c>
      <c r="F93" s="206">
        <v>0.42</v>
      </c>
      <c r="G93" s="206">
        <v>0.61</v>
      </c>
      <c r="H93" s="206">
        <v>0</v>
      </c>
      <c r="I93" s="206">
        <v>2.63</v>
      </c>
      <c r="J93" s="206">
        <v>7.0000000000000007E-2</v>
      </c>
      <c r="K93" s="206">
        <v>2.6</v>
      </c>
      <c r="L93" s="206">
        <v>0.05</v>
      </c>
      <c r="M93" s="206">
        <v>0.09</v>
      </c>
      <c r="N93" s="206">
        <v>0.09</v>
      </c>
      <c r="O93" s="206">
        <v>0.05</v>
      </c>
      <c r="P93" s="206">
        <v>2.98</v>
      </c>
      <c r="Q93" s="206">
        <v>0.36</v>
      </c>
      <c r="R93" s="206">
        <v>1.1200000000000001</v>
      </c>
      <c r="S93" s="206">
        <v>0.57999999999999996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2.17</v>
      </c>
      <c r="AD93" s="206">
        <v>0</v>
      </c>
      <c r="AE93" s="206">
        <v>0</v>
      </c>
      <c r="AF93" s="206">
        <v>0</v>
      </c>
      <c r="AG93" s="206">
        <v>45.45</v>
      </c>
      <c r="AH93" s="206">
        <v>0</v>
      </c>
      <c r="AI93" s="206">
        <v>53.33</v>
      </c>
      <c r="AJ93" s="206">
        <v>0</v>
      </c>
      <c r="AK93" s="206">
        <v>4.93</v>
      </c>
      <c r="AL93" s="206">
        <v>0</v>
      </c>
      <c r="AM93" s="206">
        <v>0</v>
      </c>
      <c r="AN93" s="206">
        <v>0</v>
      </c>
      <c r="AO93" s="206">
        <v>26.28</v>
      </c>
      <c r="AP93" s="206">
        <v>33.58</v>
      </c>
    </row>
    <row r="94" spans="1:42">
      <c r="A94" t="s">
        <v>136</v>
      </c>
      <c r="B94" s="206">
        <v>0</v>
      </c>
      <c r="C94" s="206">
        <v>0</v>
      </c>
      <c r="D94" s="206">
        <v>1.32</v>
      </c>
      <c r="E94" s="206">
        <v>0</v>
      </c>
      <c r="F94" s="206">
        <v>0.42</v>
      </c>
      <c r="G94" s="206">
        <v>0.61</v>
      </c>
      <c r="H94" s="206">
        <v>0</v>
      </c>
      <c r="I94" s="206">
        <v>2.63</v>
      </c>
      <c r="J94" s="206">
        <v>7.0000000000000007E-2</v>
      </c>
      <c r="K94" s="206">
        <v>2.39</v>
      </c>
      <c r="L94" s="206">
        <v>0.05</v>
      </c>
      <c r="M94" s="206">
        <v>0.09</v>
      </c>
      <c r="N94" s="206">
        <v>0.09</v>
      </c>
      <c r="O94" s="206">
        <v>0.05</v>
      </c>
      <c r="P94" s="206">
        <v>2.98</v>
      </c>
      <c r="Q94" s="206">
        <v>0.36</v>
      </c>
      <c r="R94" s="206">
        <v>1.1200000000000001</v>
      </c>
      <c r="S94" s="206">
        <v>0.57999999999999996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2.17</v>
      </c>
      <c r="AD94" s="206">
        <v>0</v>
      </c>
      <c r="AE94" s="206">
        <v>0</v>
      </c>
      <c r="AF94" s="206">
        <v>0</v>
      </c>
      <c r="AG94" s="206">
        <v>45.45</v>
      </c>
      <c r="AH94" s="206">
        <v>0</v>
      </c>
      <c r="AI94" s="206">
        <v>53.33</v>
      </c>
      <c r="AJ94" s="206">
        <v>0</v>
      </c>
      <c r="AK94" s="206">
        <v>4.93</v>
      </c>
      <c r="AL94" s="206">
        <v>0</v>
      </c>
      <c r="AM94" s="206">
        <v>0</v>
      </c>
      <c r="AN94" s="206">
        <v>0</v>
      </c>
      <c r="AO94" s="206">
        <v>26.28</v>
      </c>
      <c r="AP94" s="206">
        <v>33.58</v>
      </c>
    </row>
    <row r="95" spans="1:42">
      <c r="A95" t="s">
        <v>137</v>
      </c>
      <c r="B95" s="206">
        <v>0</v>
      </c>
      <c r="C95" s="206">
        <v>0</v>
      </c>
      <c r="D95" s="206">
        <v>1.32</v>
      </c>
      <c r="E95" s="206">
        <v>0</v>
      </c>
      <c r="F95" s="206">
        <v>0.42</v>
      </c>
      <c r="G95" s="206">
        <v>0.61</v>
      </c>
      <c r="H95" s="206">
        <v>0</v>
      </c>
      <c r="I95" s="206">
        <v>2.63</v>
      </c>
      <c r="J95" s="206">
        <v>7.0000000000000007E-2</v>
      </c>
      <c r="K95" s="206">
        <v>2.17</v>
      </c>
      <c r="L95" s="206">
        <v>0.05</v>
      </c>
      <c r="M95" s="206">
        <v>0.09</v>
      </c>
      <c r="N95" s="206">
        <v>0.09</v>
      </c>
      <c r="O95" s="206">
        <v>0.05</v>
      </c>
      <c r="P95" s="206">
        <v>2.98</v>
      </c>
      <c r="Q95" s="206">
        <v>0.36</v>
      </c>
      <c r="R95" s="206">
        <v>1.1200000000000001</v>
      </c>
      <c r="S95" s="206">
        <v>0.57999999999999996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2.17</v>
      </c>
      <c r="AD95" s="206">
        <v>0</v>
      </c>
      <c r="AE95" s="206">
        <v>0</v>
      </c>
      <c r="AF95" s="206">
        <v>0</v>
      </c>
      <c r="AG95" s="206">
        <v>45.45</v>
      </c>
      <c r="AH95" s="206">
        <v>0</v>
      </c>
      <c r="AI95" s="206">
        <v>53.33</v>
      </c>
      <c r="AJ95" s="206">
        <v>0</v>
      </c>
      <c r="AK95" s="206">
        <v>4.93</v>
      </c>
      <c r="AL95" s="206">
        <v>0</v>
      </c>
      <c r="AM95" s="206">
        <v>0</v>
      </c>
      <c r="AN95" s="206">
        <v>0</v>
      </c>
      <c r="AO95" s="206">
        <v>26.28</v>
      </c>
      <c r="AP95" s="206">
        <v>33.58</v>
      </c>
    </row>
    <row r="96" spans="1:42">
      <c r="A96" t="s">
        <v>138</v>
      </c>
      <c r="B96" s="206">
        <v>0</v>
      </c>
      <c r="C96" s="206">
        <v>0</v>
      </c>
      <c r="D96" s="206">
        <v>1.32</v>
      </c>
      <c r="E96" s="206">
        <v>0</v>
      </c>
      <c r="F96" s="206">
        <v>0.42</v>
      </c>
      <c r="G96" s="206">
        <v>0.61</v>
      </c>
      <c r="H96" s="206">
        <v>0</v>
      </c>
      <c r="I96" s="206">
        <v>2.63</v>
      </c>
      <c r="J96" s="206">
        <v>7.0000000000000007E-2</v>
      </c>
      <c r="K96" s="206">
        <v>1.95</v>
      </c>
      <c r="L96" s="206">
        <v>0.05</v>
      </c>
      <c r="M96" s="206">
        <v>0.09</v>
      </c>
      <c r="N96" s="206">
        <v>0.09</v>
      </c>
      <c r="O96" s="206">
        <v>0.05</v>
      </c>
      <c r="P96" s="206">
        <v>2.98</v>
      </c>
      <c r="Q96" s="206">
        <v>0.18</v>
      </c>
      <c r="R96" s="206">
        <v>1.1200000000000001</v>
      </c>
      <c r="S96" s="206">
        <v>0.42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2.17</v>
      </c>
      <c r="AD96" s="206">
        <v>0</v>
      </c>
      <c r="AE96" s="206">
        <v>0</v>
      </c>
      <c r="AF96" s="206">
        <v>0</v>
      </c>
      <c r="AG96" s="206">
        <v>45.45</v>
      </c>
      <c r="AH96" s="206">
        <v>0</v>
      </c>
      <c r="AI96" s="206">
        <v>53.33</v>
      </c>
      <c r="AJ96" s="206">
        <v>0</v>
      </c>
      <c r="AK96" s="206">
        <v>4.93</v>
      </c>
      <c r="AL96" s="206">
        <v>0</v>
      </c>
      <c r="AM96" s="206">
        <v>0</v>
      </c>
      <c r="AN96" s="206">
        <v>0</v>
      </c>
      <c r="AO96" s="206">
        <v>26.28</v>
      </c>
      <c r="AP96" s="206">
        <v>33.58</v>
      </c>
    </row>
    <row r="97" spans="1:42">
      <c r="A97" t="s">
        <v>139</v>
      </c>
      <c r="B97" s="206">
        <v>0</v>
      </c>
      <c r="C97" s="206">
        <v>0</v>
      </c>
      <c r="D97" s="206">
        <v>1.32</v>
      </c>
      <c r="E97" s="206">
        <v>0</v>
      </c>
      <c r="F97" s="206">
        <v>0.42</v>
      </c>
      <c r="G97" s="206">
        <v>0.61</v>
      </c>
      <c r="H97" s="206">
        <v>0</v>
      </c>
      <c r="I97" s="206">
        <v>2.63</v>
      </c>
      <c r="J97" s="206">
        <v>7.0000000000000007E-2</v>
      </c>
      <c r="K97" s="206">
        <v>1.74</v>
      </c>
      <c r="L97" s="206">
        <v>0.05</v>
      </c>
      <c r="M97" s="206">
        <v>0.09</v>
      </c>
      <c r="N97" s="206">
        <v>0.09</v>
      </c>
      <c r="O97" s="206">
        <v>0.05</v>
      </c>
      <c r="P97" s="206">
        <v>2.98</v>
      </c>
      <c r="Q97" s="206">
        <v>0.18</v>
      </c>
      <c r="R97" s="206">
        <v>1.1200000000000001</v>
      </c>
      <c r="S97" s="206">
        <v>0.42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2.17</v>
      </c>
      <c r="AD97" s="206">
        <v>0</v>
      </c>
      <c r="AE97" s="206">
        <v>0</v>
      </c>
      <c r="AF97" s="206">
        <v>0</v>
      </c>
      <c r="AG97" s="206">
        <v>45.45</v>
      </c>
      <c r="AH97" s="206">
        <v>0</v>
      </c>
      <c r="AI97" s="206">
        <v>53.33</v>
      </c>
      <c r="AJ97" s="206">
        <v>0</v>
      </c>
      <c r="AK97" s="206">
        <v>4.93</v>
      </c>
      <c r="AL97" s="206">
        <v>0</v>
      </c>
      <c r="AM97" s="206">
        <v>0</v>
      </c>
      <c r="AN97" s="206">
        <v>0</v>
      </c>
      <c r="AO97" s="206">
        <v>26.28</v>
      </c>
      <c r="AP97" s="206">
        <v>33.58</v>
      </c>
    </row>
    <row r="98" spans="1:42">
      <c r="A98" t="s">
        <v>140</v>
      </c>
      <c r="B98" s="206">
        <v>0</v>
      </c>
      <c r="C98" s="206">
        <v>0</v>
      </c>
      <c r="D98" s="206">
        <v>1.32</v>
      </c>
      <c r="E98" s="206">
        <v>0</v>
      </c>
      <c r="F98" s="206">
        <v>0.42</v>
      </c>
      <c r="G98" s="206">
        <v>0.61</v>
      </c>
      <c r="H98" s="206">
        <v>0</v>
      </c>
      <c r="I98" s="206">
        <v>2.63</v>
      </c>
      <c r="J98" s="206">
        <v>7.0000000000000007E-2</v>
      </c>
      <c r="K98" s="206">
        <v>1.52</v>
      </c>
      <c r="L98" s="206">
        <v>0.05</v>
      </c>
      <c r="M98" s="206">
        <v>0.09</v>
      </c>
      <c r="N98" s="206">
        <v>0.09</v>
      </c>
      <c r="O98" s="206">
        <v>0.05</v>
      </c>
      <c r="P98" s="206">
        <v>2.98</v>
      </c>
      <c r="Q98" s="206">
        <v>0.18</v>
      </c>
      <c r="R98" s="206">
        <v>1.1200000000000001</v>
      </c>
      <c r="S98" s="206">
        <v>0.42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2.17</v>
      </c>
      <c r="AD98" s="206">
        <v>0</v>
      </c>
      <c r="AE98" s="206">
        <v>0</v>
      </c>
      <c r="AF98" s="206">
        <v>0</v>
      </c>
      <c r="AG98" s="206">
        <v>45.45</v>
      </c>
      <c r="AH98" s="206">
        <v>0</v>
      </c>
      <c r="AI98" s="206">
        <v>53.33</v>
      </c>
      <c r="AJ98" s="206">
        <v>0</v>
      </c>
      <c r="AK98" s="206">
        <v>4.93</v>
      </c>
      <c r="AL98" s="206">
        <v>0</v>
      </c>
      <c r="AM98" s="206">
        <v>0</v>
      </c>
      <c r="AN98" s="206">
        <v>0</v>
      </c>
      <c r="AO98" s="206">
        <v>26.28</v>
      </c>
      <c r="AP98" s="206">
        <v>33.58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3.1519999999999972E-2</v>
      </c>
      <c r="E99">
        <f t="shared" si="0"/>
        <v>0</v>
      </c>
      <c r="F99">
        <f t="shared" si="0"/>
        <v>1.0080000000000023E-2</v>
      </c>
      <c r="G99">
        <f t="shared" si="0"/>
        <v>1.463999999999999E-2</v>
      </c>
      <c r="H99">
        <f t="shared" si="0"/>
        <v>0</v>
      </c>
      <c r="I99">
        <f t="shared" si="0"/>
        <v>6.3164999999999902E-2</v>
      </c>
      <c r="J99">
        <f t="shared" si="0"/>
        <v>1.680000000000002E-3</v>
      </c>
      <c r="K99">
        <f t="shared" si="0"/>
        <v>5.4487500000000091E-2</v>
      </c>
      <c r="L99">
        <f t="shared" si="0"/>
        <v>1.1999999999999977E-3</v>
      </c>
      <c r="M99">
        <f t="shared" si="0"/>
        <v>2.1599999999999979E-3</v>
      </c>
      <c r="N99">
        <f t="shared" si="0"/>
        <v>2.1599999999999979E-3</v>
      </c>
      <c r="O99">
        <f t="shared" si="0"/>
        <v>1.1999999999999977E-3</v>
      </c>
      <c r="P99">
        <f t="shared" si="0"/>
        <v>6.3472499999999973E-2</v>
      </c>
      <c r="Q99">
        <f t="shared" si="0"/>
        <v>7.8249999999999969E-3</v>
      </c>
      <c r="R99">
        <f t="shared" si="0"/>
        <v>2.4142500000000018E-2</v>
      </c>
      <c r="S99">
        <f t="shared" si="0"/>
        <v>1.2179999999999979E-2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5.4242499999999957E-2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1.0907999999999982</v>
      </c>
      <c r="AH99">
        <f t="shared" si="0"/>
        <v>0</v>
      </c>
      <c r="AI99">
        <f t="shared" si="0"/>
        <v>1.254440000000002</v>
      </c>
      <c r="AJ99">
        <f t="shared" si="0"/>
        <v>0</v>
      </c>
      <c r="AK99">
        <f t="shared" si="0"/>
        <v>0.12411250000000018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0.6307200000000005</v>
      </c>
      <c r="AP99">
        <f t="shared" si="0"/>
        <v>0.80591999999999897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13.78</v>
      </c>
      <c r="E3" s="206">
        <v>0</v>
      </c>
      <c r="F3" s="206">
        <v>4.66</v>
      </c>
      <c r="G3" s="206">
        <v>6.75</v>
      </c>
      <c r="H3" s="206">
        <v>0</v>
      </c>
      <c r="I3" s="206">
        <v>27.95</v>
      </c>
      <c r="J3" s="206">
        <v>0.68</v>
      </c>
      <c r="K3" s="206">
        <v>0.34</v>
      </c>
      <c r="L3" s="206">
        <v>14.11</v>
      </c>
      <c r="M3" s="206">
        <v>1.01</v>
      </c>
      <c r="N3" s="206">
        <v>1.31</v>
      </c>
      <c r="O3" s="206">
        <v>0</v>
      </c>
      <c r="P3" s="206">
        <v>7.0000000000000007E-2</v>
      </c>
      <c r="Q3" s="206">
        <v>0</v>
      </c>
      <c r="R3" s="206">
        <v>0.46</v>
      </c>
      <c r="S3" s="206">
        <v>0.28999999999999998</v>
      </c>
      <c r="T3" s="206">
        <v>0</v>
      </c>
      <c r="U3" s="206">
        <v>0.78</v>
      </c>
      <c r="V3" s="206">
        <v>0.21</v>
      </c>
      <c r="W3" s="206">
        <v>0</v>
      </c>
      <c r="X3" s="206">
        <v>1.65</v>
      </c>
      <c r="Y3" s="206">
        <v>0</v>
      </c>
      <c r="Z3" s="206">
        <v>1.42</v>
      </c>
      <c r="AA3" s="206">
        <v>0.9</v>
      </c>
      <c r="AB3" s="206">
        <v>0</v>
      </c>
      <c r="AC3" s="206">
        <v>13.4</v>
      </c>
      <c r="AD3" s="206">
        <v>0</v>
      </c>
      <c r="AE3" s="206">
        <v>0</v>
      </c>
      <c r="AF3" s="206">
        <v>0</v>
      </c>
      <c r="AG3" s="206">
        <v>28.92</v>
      </c>
      <c r="AH3" s="206">
        <v>0</v>
      </c>
      <c r="AI3" s="206">
        <v>33.93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78.3</v>
      </c>
      <c r="AP3" s="206">
        <v>100.05</v>
      </c>
    </row>
    <row r="4" spans="1:42">
      <c r="A4" t="s">
        <v>46</v>
      </c>
      <c r="B4" s="206">
        <v>0</v>
      </c>
      <c r="C4" s="206">
        <v>0</v>
      </c>
      <c r="D4" s="206">
        <v>13.78</v>
      </c>
      <c r="E4" s="206">
        <v>0</v>
      </c>
      <c r="F4" s="206">
        <v>4.66</v>
      </c>
      <c r="G4" s="206">
        <v>6.75</v>
      </c>
      <c r="H4" s="206">
        <v>0</v>
      </c>
      <c r="I4" s="206">
        <v>27.95</v>
      </c>
      <c r="J4" s="206">
        <v>0.68</v>
      </c>
      <c r="K4" s="206">
        <v>0.34</v>
      </c>
      <c r="L4" s="206">
        <v>14.11</v>
      </c>
      <c r="M4" s="206">
        <v>1.01</v>
      </c>
      <c r="N4" s="206">
        <v>1.31</v>
      </c>
      <c r="O4" s="206">
        <v>0</v>
      </c>
      <c r="P4" s="206">
        <v>7.0000000000000007E-2</v>
      </c>
      <c r="Q4" s="206">
        <v>0.24</v>
      </c>
      <c r="R4" s="206">
        <v>0.46</v>
      </c>
      <c r="S4" s="206">
        <v>0.28999999999999998</v>
      </c>
      <c r="T4" s="206">
        <v>0</v>
      </c>
      <c r="U4" s="206">
        <v>0.78</v>
      </c>
      <c r="V4" s="206">
        <v>0.21</v>
      </c>
      <c r="W4" s="206">
        <v>0</v>
      </c>
      <c r="X4" s="206">
        <v>1.65</v>
      </c>
      <c r="Y4" s="206">
        <v>0</v>
      </c>
      <c r="Z4" s="206">
        <v>1.42</v>
      </c>
      <c r="AA4" s="206">
        <v>0.9</v>
      </c>
      <c r="AB4" s="206">
        <v>0</v>
      </c>
      <c r="AC4" s="206">
        <v>13.4</v>
      </c>
      <c r="AD4" s="206">
        <v>0</v>
      </c>
      <c r="AE4" s="206">
        <v>0</v>
      </c>
      <c r="AF4" s="206">
        <v>0</v>
      </c>
      <c r="AG4" s="206">
        <v>28.92</v>
      </c>
      <c r="AH4" s="206">
        <v>0</v>
      </c>
      <c r="AI4" s="206">
        <v>33.93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78.3</v>
      </c>
      <c r="AP4" s="206">
        <v>100.05</v>
      </c>
    </row>
    <row r="5" spans="1:42">
      <c r="A5" t="s">
        <v>47</v>
      </c>
      <c r="B5" s="206">
        <v>0</v>
      </c>
      <c r="C5" s="206">
        <v>0</v>
      </c>
      <c r="D5" s="206">
        <v>13.78</v>
      </c>
      <c r="E5" s="206">
        <v>0</v>
      </c>
      <c r="F5" s="206">
        <v>4.66</v>
      </c>
      <c r="G5" s="206">
        <v>6.75</v>
      </c>
      <c r="H5" s="206">
        <v>0</v>
      </c>
      <c r="I5" s="206">
        <v>27.95</v>
      </c>
      <c r="J5" s="206">
        <v>0.68</v>
      </c>
      <c r="K5" s="206">
        <v>0.34</v>
      </c>
      <c r="L5" s="206">
        <v>14.11</v>
      </c>
      <c r="M5" s="206">
        <v>1.01</v>
      </c>
      <c r="N5" s="206">
        <v>1.31</v>
      </c>
      <c r="O5" s="206">
        <v>0</v>
      </c>
      <c r="P5" s="206">
        <v>7.0000000000000007E-2</v>
      </c>
      <c r="Q5" s="206">
        <v>0.24</v>
      </c>
      <c r="R5" s="206">
        <v>0.47</v>
      </c>
      <c r="S5" s="206">
        <v>0.28999999999999998</v>
      </c>
      <c r="T5" s="206">
        <v>0</v>
      </c>
      <c r="U5" s="206">
        <v>0.78</v>
      </c>
      <c r="V5" s="206">
        <v>0.21</v>
      </c>
      <c r="W5" s="206">
        <v>0</v>
      </c>
      <c r="X5" s="206">
        <v>1.65</v>
      </c>
      <c r="Y5" s="206">
        <v>0</v>
      </c>
      <c r="Z5" s="206">
        <v>1.41</v>
      </c>
      <c r="AA5" s="206">
        <v>0.9</v>
      </c>
      <c r="AB5" s="206">
        <v>0</v>
      </c>
      <c r="AC5" s="206">
        <v>13.4</v>
      </c>
      <c r="AD5" s="206">
        <v>0</v>
      </c>
      <c r="AE5" s="206">
        <v>0</v>
      </c>
      <c r="AF5" s="206">
        <v>0</v>
      </c>
      <c r="AG5" s="206">
        <v>28.92</v>
      </c>
      <c r="AH5" s="206">
        <v>0</v>
      </c>
      <c r="AI5" s="206">
        <v>33.93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78.3</v>
      </c>
      <c r="AP5" s="206">
        <v>100.05</v>
      </c>
    </row>
    <row r="6" spans="1:42">
      <c r="A6" t="s">
        <v>48</v>
      </c>
      <c r="B6" s="206">
        <v>0</v>
      </c>
      <c r="C6" s="206">
        <v>0</v>
      </c>
      <c r="D6" s="206">
        <v>13.78</v>
      </c>
      <c r="E6" s="206">
        <v>0</v>
      </c>
      <c r="F6" s="206">
        <v>4.66</v>
      </c>
      <c r="G6" s="206">
        <v>6.75</v>
      </c>
      <c r="H6" s="206">
        <v>0</v>
      </c>
      <c r="I6" s="206">
        <v>27.95</v>
      </c>
      <c r="J6" s="206">
        <v>0.68</v>
      </c>
      <c r="K6" s="206">
        <v>0.34</v>
      </c>
      <c r="L6" s="206">
        <v>14.11</v>
      </c>
      <c r="M6" s="206">
        <v>1.01</v>
      </c>
      <c r="N6" s="206">
        <v>1.31</v>
      </c>
      <c r="O6" s="206">
        <v>0</v>
      </c>
      <c r="P6" s="206">
        <v>7.0000000000000007E-2</v>
      </c>
      <c r="Q6" s="206">
        <v>0.24</v>
      </c>
      <c r="R6" s="206">
        <v>0.47</v>
      </c>
      <c r="S6" s="206">
        <v>0.28999999999999998</v>
      </c>
      <c r="T6" s="206">
        <v>0</v>
      </c>
      <c r="U6" s="206">
        <v>0.78</v>
      </c>
      <c r="V6" s="206">
        <v>0.21</v>
      </c>
      <c r="W6" s="206">
        <v>0</v>
      </c>
      <c r="X6" s="206">
        <v>1.65</v>
      </c>
      <c r="Y6" s="206">
        <v>0</v>
      </c>
      <c r="Z6" s="206">
        <v>1.41</v>
      </c>
      <c r="AA6" s="206">
        <v>0.9</v>
      </c>
      <c r="AB6" s="206">
        <v>0</v>
      </c>
      <c r="AC6" s="206">
        <v>13.4</v>
      </c>
      <c r="AD6" s="206">
        <v>0</v>
      </c>
      <c r="AE6" s="206">
        <v>0</v>
      </c>
      <c r="AF6" s="206">
        <v>0</v>
      </c>
      <c r="AG6" s="206">
        <v>28.92</v>
      </c>
      <c r="AH6" s="206">
        <v>0</v>
      </c>
      <c r="AI6" s="206">
        <v>33.93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78.3</v>
      </c>
      <c r="AP6" s="206">
        <v>100.05</v>
      </c>
    </row>
    <row r="7" spans="1:42">
      <c r="A7" t="s">
        <v>49</v>
      </c>
      <c r="B7" s="206">
        <v>0</v>
      </c>
      <c r="C7" s="206">
        <v>0</v>
      </c>
      <c r="D7" s="206">
        <v>13.78</v>
      </c>
      <c r="E7" s="206">
        <v>0</v>
      </c>
      <c r="F7" s="206">
        <v>4.66</v>
      </c>
      <c r="G7" s="206">
        <v>6.75</v>
      </c>
      <c r="H7" s="206">
        <v>0</v>
      </c>
      <c r="I7" s="206">
        <v>27.95</v>
      </c>
      <c r="J7" s="206">
        <v>0.68</v>
      </c>
      <c r="K7" s="206">
        <v>0.34</v>
      </c>
      <c r="L7" s="206">
        <v>14.11</v>
      </c>
      <c r="M7" s="206">
        <v>1.01</v>
      </c>
      <c r="N7" s="206">
        <v>1.31</v>
      </c>
      <c r="O7" s="206">
        <v>0</v>
      </c>
      <c r="P7" s="206">
        <v>7.0000000000000007E-2</v>
      </c>
      <c r="Q7" s="206">
        <v>0.24</v>
      </c>
      <c r="R7" s="206">
        <v>0.47</v>
      </c>
      <c r="S7" s="206">
        <v>0.28999999999999998</v>
      </c>
      <c r="T7" s="206">
        <v>0</v>
      </c>
      <c r="U7" s="206">
        <v>0.78</v>
      </c>
      <c r="V7" s="206">
        <v>0.21</v>
      </c>
      <c r="W7" s="206">
        <v>0.39</v>
      </c>
      <c r="X7" s="206">
        <v>1.65</v>
      </c>
      <c r="Y7" s="206">
        <v>0</v>
      </c>
      <c r="Z7" s="206">
        <v>1.41</v>
      </c>
      <c r="AA7" s="206">
        <v>0.9</v>
      </c>
      <c r="AB7" s="206">
        <v>0</v>
      </c>
      <c r="AC7" s="206">
        <v>13.4</v>
      </c>
      <c r="AD7" s="206">
        <v>0</v>
      </c>
      <c r="AE7" s="206">
        <v>0</v>
      </c>
      <c r="AF7" s="206">
        <v>0</v>
      </c>
      <c r="AG7" s="206">
        <v>28.92</v>
      </c>
      <c r="AH7" s="206">
        <v>0</v>
      </c>
      <c r="AI7" s="206">
        <v>33.93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78.3</v>
      </c>
      <c r="AP7" s="206">
        <v>100.05</v>
      </c>
    </row>
    <row r="8" spans="1:42">
      <c r="A8" t="s">
        <v>50</v>
      </c>
      <c r="B8" s="206">
        <v>0</v>
      </c>
      <c r="C8" s="206">
        <v>0</v>
      </c>
      <c r="D8" s="206">
        <v>13.78</v>
      </c>
      <c r="E8" s="206">
        <v>0</v>
      </c>
      <c r="F8" s="206">
        <v>4.66</v>
      </c>
      <c r="G8" s="206">
        <v>6.75</v>
      </c>
      <c r="H8" s="206">
        <v>0</v>
      </c>
      <c r="I8" s="206">
        <v>27.95</v>
      </c>
      <c r="J8" s="206">
        <v>0.68</v>
      </c>
      <c r="K8" s="206">
        <v>0.34</v>
      </c>
      <c r="L8" s="206">
        <v>14.11</v>
      </c>
      <c r="M8" s="206">
        <v>1.01</v>
      </c>
      <c r="N8" s="206">
        <v>1.31</v>
      </c>
      <c r="O8" s="206">
        <v>0</v>
      </c>
      <c r="P8" s="206">
        <v>7.0000000000000007E-2</v>
      </c>
      <c r="Q8" s="206">
        <v>0.24</v>
      </c>
      <c r="R8" s="206">
        <v>0.47</v>
      </c>
      <c r="S8" s="206">
        <v>0.28999999999999998</v>
      </c>
      <c r="T8" s="206">
        <v>0</v>
      </c>
      <c r="U8" s="206">
        <v>0.78</v>
      </c>
      <c r="V8" s="206">
        <v>0.21</v>
      </c>
      <c r="W8" s="206">
        <v>0.39</v>
      </c>
      <c r="X8" s="206">
        <v>1.65</v>
      </c>
      <c r="Y8" s="206">
        <v>0</v>
      </c>
      <c r="Z8" s="206">
        <v>1.41</v>
      </c>
      <c r="AA8" s="206">
        <v>0.9</v>
      </c>
      <c r="AB8" s="206">
        <v>0</v>
      </c>
      <c r="AC8" s="206">
        <v>13.4</v>
      </c>
      <c r="AD8" s="206">
        <v>0</v>
      </c>
      <c r="AE8" s="206">
        <v>0</v>
      </c>
      <c r="AF8" s="206">
        <v>0</v>
      </c>
      <c r="AG8" s="206">
        <v>28.92</v>
      </c>
      <c r="AH8" s="206">
        <v>0</v>
      </c>
      <c r="AI8" s="206">
        <v>33.93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78.3</v>
      </c>
      <c r="AP8" s="206">
        <v>100.05</v>
      </c>
    </row>
    <row r="9" spans="1:42">
      <c r="A9" t="s">
        <v>51</v>
      </c>
      <c r="B9" s="206">
        <v>0</v>
      </c>
      <c r="C9" s="206">
        <v>0</v>
      </c>
      <c r="D9" s="206">
        <v>13.78</v>
      </c>
      <c r="E9" s="206">
        <v>0</v>
      </c>
      <c r="F9" s="206">
        <v>4.66</v>
      </c>
      <c r="G9" s="206">
        <v>6.75</v>
      </c>
      <c r="H9" s="206">
        <v>0</v>
      </c>
      <c r="I9" s="206">
        <v>27.95</v>
      </c>
      <c r="J9" s="206">
        <v>0.68</v>
      </c>
      <c r="K9" s="206">
        <v>0.34</v>
      </c>
      <c r="L9" s="206">
        <v>14.11</v>
      </c>
      <c r="M9" s="206">
        <v>1.01</v>
      </c>
      <c r="N9" s="206">
        <v>1.31</v>
      </c>
      <c r="O9" s="206">
        <v>0</v>
      </c>
      <c r="P9" s="206">
        <v>7.0000000000000007E-2</v>
      </c>
      <c r="Q9" s="206">
        <v>0.24</v>
      </c>
      <c r="R9" s="206">
        <v>0.47</v>
      </c>
      <c r="S9" s="206">
        <v>0.28999999999999998</v>
      </c>
      <c r="T9" s="206">
        <v>0</v>
      </c>
      <c r="U9" s="206">
        <v>0.78</v>
      </c>
      <c r="V9" s="206">
        <v>0.21</v>
      </c>
      <c r="W9" s="206">
        <v>0.39</v>
      </c>
      <c r="X9" s="206">
        <v>1.65</v>
      </c>
      <c r="Y9" s="206">
        <v>0</v>
      </c>
      <c r="Z9" s="206">
        <v>1.41</v>
      </c>
      <c r="AA9" s="206">
        <v>0.9</v>
      </c>
      <c r="AB9" s="206">
        <v>0</v>
      </c>
      <c r="AC9" s="206">
        <v>13.4</v>
      </c>
      <c r="AD9" s="206">
        <v>0</v>
      </c>
      <c r="AE9" s="206">
        <v>0</v>
      </c>
      <c r="AF9" s="206">
        <v>0</v>
      </c>
      <c r="AG9" s="206">
        <v>28.92</v>
      </c>
      <c r="AH9" s="206">
        <v>0</v>
      </c>
      <c r="AI9" s="206">
        <v>33.93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78.3</v>
      </c>
      <c r="AP9" s="206">
        <v>100.05</v>
      </c>
    </row>
    <row r="10" spans="1:42">
      <c r="A10" t="s">
        <v>52</v>
      </c>
      <c r="B10" s="206">
        <v>0</v>
      </c>
      <c r="C10" s="206">
        <v>0</v>
      </c>
      <c r="D10" s="206">
        <v>13.78</v>
      </c>
      <c r="E10" s="206">
        <v>0</v>
      </c>
      <c r="F10" s="206">
        <v>4.66</v>
      </c>
      <c r="G10" s="206">
        <v>6.75</v>
      </c>
      <c r="H10" s="206">
        <v>0</v>
      </c>
      <c r="I10" s="206">
        <v>27.95</v>
      </c>
      <c r="J10" s="206">
        <v>0.68</v>
      </c>
      <c r="K10" s="206">
        <v>0.34</v>
      </c>
      <c r="L10" s="206">
        <v>14.11</v>
      </c>
      <c r="M10" s="206">
        <v>1.01</v>
      </c>
      <c r="N10" s="206">
        <v>1.31</v>
      </c>
      <c r="O10" s="206">
        <v>0</v>
      </c>
      <c r="P10" s="206">
        <v>7.0000000000000007E-2</v>
      </c>
      <c r="Q10" s="206">
        <v>0.24</v>
      </c>
      <c r="R10" s="206">
        <v>0.47</v>
      </c>
      <c r="S10" s="206">
        <v>0.28999999999999998</v>
      </c>
      <c r="T10" s="206">
        <v>0</v>
      </c>
      <c r="U10" s="206">
        <v>0.78</v>
      </c>
      <c r="V10" s="206">
        <v>0.21</v>
      </c>
      <c r="W10" s="206">
        <v>0.39</v>
      </c>
      <c r="X10" s="206">
        <v>1.65</v>
      </c>
      <c r="Y10" s="206">
        <v>0</v>
      </c>
      <c r="Z10" s="206">
        <v>1.41</v>
      </c>
      <c r="AA10" s="206">
        <v>0.9</v>
      </c>
      <c r="AB10" s="206">
        <v>0</v>
      </c>
      <c r="AC10" s="206">
        <v>13.4</v>
      </c>
      <c r="AD10" s="206">
        <v>0</v>
      </c>
      <c r="AE10" s="206">
        <v>0</v>
      </c>
      <c r="AF10" s="206">
        <v>0</v>
      </c>
      <c r="AG10" s="206">
        <v>28.92</v>
      </c>
      <c r="AH10" s="206">
        <v>0</v>
      </c>
      <c r="AI10" s="206">
        <v>33.93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78.3</v>
      </c>
      <c r="AP10" s="206">
        <v>100.05</v>
      </c>
    </row>
    <row r="11" spans="1:42">
      <c r="A11" t="s">
        <v>53</v>
      </c>
      <c r="B11" s="206">
        <v>0</v>
      </c>
      <c r="C11" s="206">
        <v>0</v>
      </c>
      <c r="D11" s="206">
        <v>13.78</v>
      </c>
      <c r="E11" s="206">
        <v>0</v>
      </c>
      <c r="F11" s="206">
        <v>4.66</v>
      </c>
      <c r="G11" s="206">
        <v>6.75</v>
      </c>
      <c r="H11" s="206">
        <v>0</v>
      </c>
      <c r="I11" s="206">
        <v>27.95</v>
      </c>
      <c r="J11" s="206">
        <v>0.68</v>
      </c>
      <c r="K11" s="206">
        <v>0.34</v>
      </c>
      <c r="L11" s="206">
        <v>14.11</v>
      </c>
      <c r="M11" s="206">
        <v>1.01</v>
      </c>
      <c r="N11" s="206">
        <v>1.31</v>
      </c>
      <c r="O11" s="206">
        <v>0</v>
      </c>
      <c r="P11" s="206">
        <v>7.0000000000000007E-2</v>
      </c>
      <c r="Q11" s="206">
        <v>0.24</v>
      </c>
      <c r="R11" s="206">
        <v>0.47</v>
      </c>
      <c r="S11" s="206">
        <v>0.28999999999999998</v>
      </c>
      <c r="T11" s="206">
        <v>0</v>
      </c>
      <c r="U11" s="206">
        <v>0.78</v>
      </c>
      <c r="V11" s="206">
        <v>0.21</v>
      </c>
      <c r="W11" s="206">
        <v>0.39</v>
      </c>
      <c r="X11" s="206">
        <v>1.65</v>
      </c>
      <c r="Y11" s="206">
        <v>0</v>
      </c>
      <c r="Z11" s="206">
        <v>1.41</v>
      </c>
      <c r="AA11" s="206">
        <v>0.9</v>
      </c>
      <c r="AB11" s="206">
        <v>0</v>
      </c>
      <c r="AC11" s="206">
        <v>13.4</v>
      </c>
      <c r="AD11" s="206">
        <v>0</v>
      </c>
      <c r="AE11" s="206">
        <v>0</v>
      </c>
      <c r="AF11" s="206">
        <v>0</v>
      </c>
      <c r="AG11" s="206">
        <v>28.92</v>
      </c>
      <c r="AH11" s="206">
        <v>0</v>
      </c>
      <c r="AI11" s="206">
        <v>33.93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78.3</v>
      </c>
      <c r="AP11" s="206">
        <v>100.05</v>
      </c>
    </row>
    <row r="12" spans="1:42">
      <c r="A12" t="s">
        <v>54</v>
      </c>
      <c r="B12" s="206">
        <v>0</v>
      </c>
      <c r="C12" s="206">
        <v>0</v>
      </c>
      <c r="D12" s="206">
        <v>13.78</v>
      </c>
      <c r="E12" s="206">
        <v>0</v>
      </c>
      <c r="F12" s="206">
        <v>4.66</v>
      </c>
      <c r="G12" s="206">
        <v>6.75</v>
      </c>
      <c r="H12" s="206">
        <v>0</v>
      </c>
      <c r="I12" s="206">
        <v>27.95</v>
      </c>
      <c r="J12" s="206">
        <v>0.68</v>
      </c>
      <c r="K12" s="206">
        <v>0.34</v>
      </c>
      <c r="L12" s="206">
        <v>14.11</v>
      </c>
      <c r="M12" s="206">
        <v>1.01</v>
      </c>
      <c r="N12" s="206">
        <v>1.31</v>
      </c>
      <c r="O12" s="206">
        <v>0</v>
      </c>
      <c r="P12" s="206">
        <v>7.0000000000000007E-2</v>
      </c>
      <c r="Q12" s="206">
        <v>0.24</v>
      </c>
      <c r="R12" s="206">
        <v>0.47</v>
      </c>
      <c r="S12" s="206">
        <v>0.28999999999999998</v>
      </c>
      <c r="T12" s="206">
        <v>0</v>
      </c>
      <c r="U12" s="206">
        <v>0.78</v>
      </c>
      <c r="V12" s="206">
        <v>0.21</v>
      </c>
      <c r="W12" s="206">
        <v>0.39</v>
      </c>
      <c r="X12" s="206">
        <v>1.65</v>
      </c>
      <c r="Y12" s="206">
        <v>0</v>
      </c>
      <c r="Z12" s="206">
        <v>1.41</v>
      </c>
      <c r="AA12" s="206">
        <v>0.9</v>
      </c>
      <c r="AB12" s="206">
        <v>0</v>
      </c>
      <c r="AC12" s="206">
        <v>13.4</v>
      </c>
      <c r="AD12" s="206">
        <v>0</v>
      </c>
      <c r="AE12" s="206">
        <v>0</v>
      </c>
      <c r="AF12" s="206">
        <v>0</v>
      </c>
      <c r="AG12" s="206">
        <v>28.92</v>
      </c>
      <c r="AH12" s="206">
        <v>0</v>
      </c>
      <c r="AI12" s="206">
        <v>33.93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78.3</v>
      </c>
      <c r="AP12" s="206">
        <v>100.05</v>
      </c>
    </row>
    <row r="13" spans="1:42">
      <c r="A13" t="s">
        <v>55</v>
      </c>
      <c r="B13" s="206">
        <v>0</v>
      </c>
      <c r="C13" s="206">
        <v>0</v>
      </c>
      <c r="D13" s="206">
        <v>13.78</v>
      </c>
      <c r="E13" s="206">
        <v>0</v>
      </c>
      <c r="F13" s="206">
        <v>4.66</v>
      </c>
      <c r="G13" s="206">
        <v>6.75</v>
      </c>
      <c r="H13" s="206">
        <v>0</v>
      </c>
      <c r="I13" s="206">
        <v>27.95</v>
      </c>
      <c r="J13" s="206">
        <v>0.68</v>
      </c>
      <c r="K13" s="206">
        <v>0.34</v>
      </c>
      <c r="L13" s="206">
        <v>14.11</v>
      </c>
      <c r="M13" s="206">
        <v>1.01</v>
      </c>
      <c r="N13" s="206">
        <v>1.31</v>
      </c>
      <c r="O13" s="206">
        <v>0</v>
      </c>
      <c r="P13" s="206">
        <v>7.0000000000000007E-2</v>
      </c>
      <c r="Q13" s="206">
        <v>0.24</v>
      </c>
      <c r="R13" s="206">
        <v>0.47</v>
      </c>
      <c r="S13" s="206">
        <v>0.28999999999999998</v>
      </c>
      <c r="T13" s="206">
        <v>0</v>
      </c>
      <c r="U13" s="206">
        <v>0.78</v>
      </c>
      <c r="V13" s="206">
        <v>0.21</v>
      </c>
      <c r="W13" s="206">
        <v>0.39</v>
      </c>
      <c r="X13" s="206">
        <v>1.65</v>
      </c>
      <c r="Y13" s="206">
        <v>0</v>
      </c>
      <c r="Z13" s="206">
        <v>1.41</v>
      </c>
      <c r="AA13" s="206">
        <v>0.9</v>
      </c>
      <c r="AB13" s="206">
        <v>0</v>
      </c>
      <c r="AC13" s="206">
        <v>13.36</v>
      </c>
      <c r="AD13" s="206">
        <v>0</v>
      </c>
      <c r="AE13" s="206">
        <v>0</v>
      </c>
      <c r="AF13" s="206">
        <v>0</v>
      </c>
      <c r="AG13" s="206">
        <v>28.92</v>
      </c>
      <c r="AH13" s="206">
        <v>0</v>
      </c>
      <c r="AI13" s="206">
        <v>33.93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78.3</v>
      </c>
      <c r="AP13" s="206">
        <v>100.05</v>
      </c>
    </row>
    <row r="14" spans="1:42">
      <c r="A14" t="s">
        <v>56</v>
      </c>
      <c r="B14" s="206">
        <v>0</v>
      </c>
      <c r="C14" s="206">
        <v>0</v>
      </c>
      <c r="D14" s="206">
        <v>13.78</v>
      </c>
      <c r="E14" s="206">
        <v>0</v>
      </c>
      <c r="F14" s="206">
        <v>4.66</v>
      </c>
      <c r="G14" s="206">
        <v>6.75</v>
      </c>
      <c r="H14" s="206">
        <v>0</v>
      </c>
      <c r="I14" s="206">
        <v>27.95</v>
      </c>
      <c r="J14" s="206">
        <v>0.68</v>
      </c>
      <c r="K14" s="206">
        <v>0.34</v>
      </c>
      <c r="L14" s="206">
        <v>14.11</v>
      </c>
      <c r="M14" s="206">
        <v>1.01</v>
      </c>
      <c r="N14" s="206">
        <v>1.31</v>
      </c>
      <c r="O14" s="206">
        <v>0</v>
      </c>
      <c r="P14" s="206">
        <v>7.0000000000000007E-2</v>
      </c>
      <c r="Q14" s="206">
        <v>0.24</v>
      </c>
      <c r="R14" s="206">
        <v>0.47</v>
      </c>
      <c r="S14" s="206">
        <v>0.28999999999999998</v>
      </c>
      <c r="T14" s="206">
        <v>0</v>
      </c>
      <c r="U14" s="206">
        <v>0.78</v>
      </c>
      <c r="V14" s="206">
        <v>0.21</v>
      </c>
      <c r="W14" s="206">
        <v>0.39</v>
      </c>
      <c r="X14" s="206">
        <v>1.65</v>
      </c>
      <c r="Y14" s="206">
        <v>0</v>
      </c>
      <c r="Z14" s="206">
        <v>1.41</v>
      </c>
      <c r="AA14" s="206">
        <v>0.9</v>
      </c>
      <c r="AB14" s="206">
        <v>0</v>
      </c>
      <c r="AC14" s="206">
        <v>13.36</v>
      </c>
      <c r="AD14" s="206">
        <v>0</v>
      </c>
      <c r="AE14" s="206">
        <v>0</v>
      </c>
      <c r="AF14" s="206">
        <v>0</v>
      </c>
      <c r="AG14" s="206">
        <v>28.92</v>
      </c>
      <c r="AH14" s="206">
        <v>0</v>
      </c>
      <c r="AI14" s="206">
        <v>33.93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78.3</v>
      </c>
      <c r="AP14" s="206">
        <v>100.05</v>
      </c>
    </row>
    <row r="15" spans="1:42">
      <c r="A15" t="s">
        <v>57</v>
      </c>
      <c r="B15" s="206">
        <v>0</v>
      </c>
      <c r="C15" s="206">
        <v>0</v>
      </c>
      <c r="D15" s="206">
        <v>13.78</v>
      </c>
      <c r="E15" s="206">
        <v>0</v>
      </c>
      <c r="F15" s="206">
        <v>4.66</v>
      </c>
      <c r="G15" s="206">
        <v>6.75</v>
      </c>
      <c r="H15" s="206">
        <v>0</v>
      </c>
      <c r="I15" s="206">
        <v>27.95</v>
      </c>
      <c r="J15" s="206">
        <v>0.68</v>
      </c>
      <c r="K15" s="206">
        <v>0.34</v>
      </c>
      <c r="L15" s="206">
        <v>14.11</v>
      </c>
      <c r="M15" s="206">
        <v>1.01</v>
      </c>
      <c r="N15" s="206">
        <v>1.31</v>
      </c>
      <c r="O15" s="206">
        <v>0</v>
      </c>
      <c r="P15" s="206">
        <v>0.28999999999999998</v>
      </c>
      <c r="Q15" s="206">
        <v>0.24</v>
      </c>
      <c r="R15" s="206">
        <v>0.47</v>
      </c>
      <c r="S15" s="206">
        <v>0.28999999999999998</v>
      </c>
      <c r="T15" s="206">
        <v>0</v>
      </c>
      <c r="U15" s="206">
        <v>0.78</v>
      </c>
      <c r="V15" s="206">
        <v>0.21</v>
      </c>
      <c r="W15" s="206">
        <v>0.39</v>
      </c>
      <c r="X15" s="206">
        <v>1.65</v>
      </c>
      <c r="Y15" s="206">
        <v>0</v>
      </c>
      <c r="Z15" s="206">
        <v>1.41</v>
      </c>
      <c r="AA15" s="206">
        <v>0.9</v>
      </c>
      <c r="AB15" s="206">
        <v>0</v>
      </c>
      <c r="AC15" s="206">
        <v>13.4</v>
      </c>
      <c r="AD15" s="206">
        <v>0</v>
      </c>
      <c r="AE15" s="206">
        <v>0</v>
      </c>
      <c r="AF15" s="206">
        <v>0</v>
      </c>
      <c r="AG15" s="206">
        <v>28.92</v>
      </c>
      <c r="AH15" s="206">
        <v>0</v>
      </c>
      <c r="AI15" s="206">
        <v>33.93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78.3</v>
      </c>
      <c r="AP15" s="206">
        <v>100.05</v>
      </c>
    </row>
    <row r="16" spans="1:42">
      <c r="A16" t="s">
        <v>58</v>
      </c>
      <c r="B16" s="206">
        <v>0</v>
      </c>
      <c r="C16" s="206">
        <v>0</v>
      </c>
      <c r="D16" s="206">
        <v>13.78</v>
      </c>
      <c r="E16" s="206">
        <v>0</v>
      </c>
      <c r="F16" s="206">
        <v>4.66</v>
      </c>
      <c r="G16" s="206">
        <v>6.75</v>
      </c>
      <c r="H16" s="206">
        <v>0</v>
      </c>
      <c r="I16" s="206">
        <v>27.95</v>
      </c>
      <c r="J16" s="206">
        <v>0.68</v>
      </c>
      <c r="K16" s="206">
        <v>0.34</v>
      </c>
      <c r="L16" s="206">
        <v>14.11</v>
      </c>
      <c r="M16" s="206">
        <v>1.01</v>
      </c>
      <c r="N16" s="206">
        <v>1.31</v>
      </c>
      <c r="O16" s="206">
        <v>0</v>
      </c>
      <c r="P16" s="206">
        <v>0.28999999999999998</v>
      </c>
      <c r="Q16" s="206">
        <v>0.24</v>
      </c>
      <c r="R16" s="206">
        <v>0.47</v>
      </c>
      <c r="S16" s="206">
        <v>0.28999999999999998</v>
      </c>
      <c r="T16" s="206">
        <v>0</v>
      </c>
      <c r="U16" s="206">
        <v>0.78</v>
      </c>
      <c r="V16" s="206">
        <v>0.21</v>
      </c>
      <c r="W16" s="206">
        <v>0.39</v>
      </c>
      <c r="X16" s="206">
        <v>1.65</v>
      </c>
      <c r="Y16" s="206">
        <v>0</v>
      </c>
      <c r="Z16" s="206">
        <v>1.41</v>
      </c>
      <c r="AA16" s="206">
        <v>0.9</v>
      </c>
      <c r="AB16" s="206">
        <v>0</v>
      </c>
      <c r="AC16" s="206">
        <v>13.4</v>
      </c>
      <c r="AD16" s="206">
        <v>0</v>
      </c>
      <c r="AE16" s="206">
        <v>0</v>
      </c>
      <c r="AF16" s="206">
        <v>0</v>
      </c>
      <c r="AG16" s="206">
        <v>28.92</v>
      </c>
      <c r="AH16" s="206">
        <v>0</v>
      </c>
      <c r="AI16" s="206">
        <v>33.93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78.3</v>
      </c>
      <c r="AP16" s="206">
        <v>100.05</v>
      </c>
    </row>
    <row r="17" spans="1:42">
      <c r="A17" t="s">
        <v>59</v>
      </c>
      <c r="B17" s="206">
        <v>0</v>
      </c>
      <c r="C17" s="206">
        <v>0</v>
      </c>
      <c r="D17" s="206">
        <v>13.78</v>
      </c>
      <c r="E17" s="206">
        <v>0</v>
      </c>
      <c r="F17" s="206">
        <v>4.66</v>
      </c>
      <c r="G17" s="206">
        <v>6.75</v>
      </c>
      <c r="H17" s="206">
        <v>0</v>
      </c>
      <c r="I17" s="206">
        <v>27.95</v>
      </c>
      <c r="J17" s="206">
        <v>0.68</v>
      </c>
      <c r="K17" s="206">
        <v>0.34</v>
      </c>
      <c r="L17" s="206">
        <v>14.11</v>
      </c>
      <c r="M17" s="206">
        <v>1.01</v>
      </c>
      <c r="N17" s="206">
        <v>1.31</v>
      </c>
      <c r="O17" s="206">
        <v>0</v>
      </c>
      <c r="P17" s="206">
        <v>0.28999999999999998</v>
      </c>
      <c r="Q17" s="206">
        <v>0.24</v>
      </c>
      <c r="R17" s="206">
        <v>0.47</v>
      </c>
      <c r="S17" s="206">
        <v>0.28999999999999998</v>
      </c>
      <c r="T17" s="206">
        <v>0</v>
      </c>
      <c r="U17" s="206">
        <v>0.78</v>
      </c>
      <c r="V17" s="206">
        <v>0.21</v>
      </c>
      <c r="W17" s="206">
        <v>0.39</v>
      </c>
      <c r="X17" s="206">
        <v>1.65</v>
      </c>
      <c r="Y17" s="206">
        <v>0</v>
      </c>
      <c r="Z17" s="206">
        <v>1.41</v>
      </c>
      <c r="AA17" s="206">
        <v>0.9</v>
      </c>
      <c r="AB17" s="206">
        <v>0</v>
      </c>
      <c r="AC17" s="206">
        <v>13.4</v>
      </c>
      <c r="AD17" s="206">
        <v>0</v>
      </c>
      <c r="AE17" s="206">
        <v>0</v>
      </c>
      <c r="AF17" s="206">
        <v>0</v>
      </c>
      <c r="AG17" s="206">
        <v>28.92</v>
      </c>
      <c r="AH17" s="206">
        <v>0</v>
      </c>
      <c r="AI17" s="206">
        <v>33.93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78.3</v>
      </c>
      <c r="AP17" s="206">
        <v>100.05</v>
      </c>
    </row>
    <row r="18" spans="1:42">
      <c r="A18" t="s">
        <v>60</v>
      </c>
      <c r="B18" s="206">
        <v>0</v>
      </c>
      <c r="C18" s="206">
        <v>0</v>
      </c>
      <c r="D18" s="206">
        <v>13.78</v>
      </c>
      <c r="E18" s="206">
        <v>0</v>
      </c>
      <c r="F18" s="206">
        <v>4.66</v>
      </c>
      <c r="G18" s="206">
        <v>6.75</v>
      </c>
      <c r="H18" s="206">
        <v>0</v>
      </c>
      <c r="I18" s="206">
        <v>27.95</v>
      </c>
      <c r="J18" s="206">
        <v>0.68</v>
      </c>
      <c r="K18" s="206">
        <v>0.34</v>
      </c>
      <c r="L18" s="206">
        <v>14.11</v>
      </c>
      <c r="M18" s="206">
        <v>1.01</v>
      </c>
      <c r="N18" s="206">
        <v>1.31</v>
      </c>
      <c r="O18" s="206">
        <v>0</v>
      </c>
      <c r="P18" s="206">
        <v>0.28999999999999998</v>
      </c>
      <c r="Q18" s="206">
        <v>0.24</v>
      </c>
      <c r="R18" s="206">
        <v>0.47</v>
      </c>
      <c r="S18" s="206">
        <v>0.28999999999999998</v>
      </c>
      <c r="T18" s="206">
        <v>0</v>
      </c>
      <c r="U18" s="206">
        <v>0.78</v>
      </c>
      <c r="V18" s="206">
        <v>0.21</v>
      </c>
      <c r="W18" s="206">
        <v>0.39</v>
      </c>
      <c r="X18" s="206">
        <v>1.65</v>
      </c>
      <c r="Y18" s="206">
        <v>0</v>
      </c>
      <c r="Z18" s="206">
        <v>1.41</v>
      </c>
      <c r="AA18" s="206">
        <v>0.9</v>
      </c>
      <c r="AB18" s="206">
        <v>0</v>
      </c>
      <c r="AC18" s="206">
        <v>13.4</v>
      </c>
      <c r="AD18" s="206">
        <v>0</v>
      </c>
      <c r="AE18" s="206">
        <v>0</v>
      </c>
      <c r="AF18" s="206">
        <v>0</v>
      </c>
      <c r="AG18" s="206">
        <v>28.92</v>
      </c>
      <c r="AH18" s="206">
        <v>0</v>
      </c>
      <c r="AI18" s="206">
        <v>33.93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78.3</v>
      </c>
      <c r="AP18" s="206">
        <v>100.05</v>
      </c>
    </row>
    <row r="19" spans="1:42">
      <c r="A19" t="s">
        <v>61</v>
      </c>
      <c r="B19" s="206">
        <v>0</v>
      </c>
      <c r="C19" s="206">
        <v>0</v>
      </c>
      <c r="D19" s="206">
        <v>13.78</v>
      </c>
      <c r="E19" s="206">
        <v>0</v>
      </c>
      <c r="F19" s="206">
        <v>4.66</v>
      </c>
      <c r="G19" s="206">
        <v>6.75</v>
      </c>
      <c r="H19" s="206">
        <v>0</v>
      </c>
      <c r="I19" s="206">
        <v>27.95</v>
      </c>
      <c r="J19" s="206">
        <v>0.68</v>
      </c>
      <c r="K19" s="206">
        <v>0.34</v>
      </c>
      <c r="L19" s="206">
        <v>14.11</v>
      </c>
      <c r="M19" s="206">
        <v>1.01</v>
      </c>
      <c r="N19" s="206">
        <v>1.31</v>
      </c>
      <c r="O19" s="206">
        <v>0</v>
      </c>
      <c r="P19" s="206">
        <v>0.28999999999999998</v>
      </c>
      <c r="Q19" s="206">
        <v>0.24</v>
      </c>
      <c r="R19" s="206">
        <v>0.47</v>
      </c>
      <c r="S19" s="206">
        <v>0.28999999999999998</v>
      </c>
      <c r="T19" s="206">
        <v>0</v>
      </c>
      <c r="U19" s="206">
        <v>0.78</v>
      </c>
      <c r="V19" s="206">
        <v>0.21</v>
      </c>
      <c r="W19" s="206">
        <v>0.39</v>
      </c>
      <c r="X19" s="206">
        <v>1.65</v>
      </c>
      <c r="Y19" s="206">
        <v>0</v>
      </c>
      <c r="Z19" s="206">
        <v>1.42</v>
      </c>
      <c r="AA19" s="206">
        <v>0.9</v>
      </c>
      <c r="AB19" s="206">
        <v>0</v>
      </c>
      <c r="AC19" s="206">
        <v>13.4</v>
      </c>
      <c r="AD19" s="206">
        <v>0</v>
      </c>
      <c r="AE19" s="206">
        <v>0</v>
      </c>
      <c r="AF19" s="206">
        <v>0</v>
      </c>
      <c r="AG19" s="206">
        <v>28.92</v>
      </c>
      <c r="AH19" s="206">
        <v>0</v>
      </c>
      <c r="AI19" s="206">
        <v>33.93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78.3</v>
      </c>
      <c r="AP19" s="206">
        <v>100.05</v>
      </c>
    </row>
    <row r="20" spans="1:42">
      <c r="A20" t="s">
        <v>62</v>
      </c>
      <c r="B20" s="206">
        <v>0</v>
      </c>
      <c r="C20" s="206">
        <v>0</v>
      </c>
      <c r="D20" s="206">
        <v>13.78</v>
      </c>
      <c r="E20" s="206">
        <v>0</v>
      </c>
      <c r="F20" s="206">
        <v>4.66</v>
      </c>
      <c r="G20" s="206">
        <v>6.75</v>
      </c>
      <c r="H20" s="206">
        <v>0</v>
      </c>
      <c r="I20" s="206">
        <v>27.95</v>
      </c>
      <c r="J20" s="206">
        <v>0.68</v>
      </c>
      <c r="K20" s="206">
        <v>0.34</v>
      </c>
      <c r="L20" s="206">
        <v>14.11</v>
      </c>
      <c r="M20" s="206">
        <v>1.01</v>
      </c>
      <c r="N20" s="206">
        <v>1.31</v>
      </c>
      <c r="O20" s="206">
        <v>0</v>
      </c>
      <c r="P20" s="206">
        <v>0.28999999999999998</v>
      </c>
      <c r="Q20" s="206">
        <v>0.24</v>
      </c>
      <c r="R20" s="206">
        <v>0.47</v>
      </c>
      <c r="S20" s="206">
        <v>0.28999999999999998</v>
      </c>
      <c r="T20" s="206">
        <v>0</v>
      </c>
      <c r="U20" s="206">
        <v>0.78</v>
      </c>
      <c r="V20" s="206">
        <v>0.21</v>
      </c>
      <c r="W20" s="206">
        <v>0.39</v>
      </c>
      <c r="X20" s="206">
        <v>1.65</v>
      </c>
      <c r="Y20" s="206">
        <v>0</v>
      </c>
      <c r="Z20" s="206">
        <v>1.42</v>
      </c>
      <c r="AA20" s="206">
        <v>0.9</v>
      </c>
      <c r="AB20" s="206">
        <v>0</v>
      </c>
      <c r="AC20" s="206">
        <v>13.4</v>
      </c>
      <c r="AD20" s="206">
        <v>0</v>
      </c>
      <c r="AE20" s="206">
        <v>0</v>
      </c>
      <c r="AF20" s="206">
        <v>0</v>
      </c>
      <c r="AG20" s="206">
        <v>28.92</v>
      </c>
      <c r="AH20" s="206">
        <v>0</v>
      </c>
      <c r="AI20" s="206">
        <v>33.93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78.3</v>
      </c>
      <c r="AP20" s="206">
        <v>100.05</v>
      </c>
    </row>
    <row r="21" spans="1:42">
      <c r="A21" t="s">
        <v>63</v>
      </c>
      <c r="B21" s="206">
        <v>0</v>
      </c>
      <c r="C21" s="206">
        <v>0</v>
      </c>
      <c r="D21" s="206">
        <v>13.78</v>
      </c>
      <c r="E21" s="206">
        <v>0</v>
      </c>
      <c r="F21" s="206">
        <v>4.66</v>
      </c>
      <c r="G21" s="206">
        <v>6.75</v>
      </c>
      <c r="H21" s="206">
        <v>0</v>
      </c>
      <c r="I21" s="206">
        <v>27.95</v>
      </c>
      <c r="J21" s="206">
        <v>0.68</v>
      </c>
      <c r="K21" s="206">
        <v>0.34</v>
      </c>
      <c r="L21" s="206">
        <v>14.11</v>
      </c>
      <c r="M21" s="206">
        <v>1.01</v>
      </c>
      <c r="N21" s="206">
        <v>1.31</v>
      </c>
      <c r="O21" s="206">
        <v>0</v>
      </c>
      <c r="P21" s="206">
        <v>0.28999999999999998</v>
      </c>
      <c r="Q21" s="206">
        <v>0.24</v>
      </c>
      <c r="R21" s="206">
        <v>0.47</v>
      </c>
      <c r="S21" s="206">
        <v>0.28999999999999998</v>
      </c>
      <c r="T21" s="206">
        <v>0</v>
      </c>
      <c r="U21" s="206">
        <v>0.78</v>
      </c>
      <c r="V21" s="206">
        <v>0.21</v>
      </c>
      <c r="W21" s="206">
        <v>0.39</v>
      </c>
      <c r="X21" s="206">
        <v>1.65</v>
      </c>
      <c r="Y21" s="206">
        <v>0</v>
      </c>
      <c r="Z21" s="206">
        <v>1.42</v>
      </c>
      <c r="AA21" s="206">
        <v>0.9</v>
      </c>
      <c r="AB21" s="206">
        <v>0</v>
      </c>
      <c r="AC21" s="206">
        <v>13.4</v>
      </c>
      <c r="AD21" s="206">
        <v>0</v>
      </c>
      <c r="AE21" s="206">
        <v>0</v>
      </c>
      <c r="AF21" s="206">
        <v>0</v>
      </c>
      <c r="AG21" s="206">
        <v>28.92</v>
      </c>
      <c r="AH21" s="206">
        <v>0</v>
      </c>
      <c r="AI21" s="206">
        <v>33.93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78.3</v>
      </c>
      <c r="AP21" s="206">
        <v>100.05</v>
      </c>
    </row>
    <row r="22" spans="1:42">
      <c r="A22" t="s">
        <v>64</v>
      </c>
      <c r="B22" s="206">
        <v>0</v>
      </c>
      <c r="C22" s="206">
        <v>0</v>
      </c>
      <c r="D22" s="206">
        <v>13.78</v>
      </c>
      <c r="E22" s="206">
        <v>0</v>
      </c>
      <c r="F22" s="206">
        <v>4.66</v>
      </c>
      <c r="G22" s="206">
        <v>6.75</v>
      </c>
      <c r="H22" s="206">
        <v>0</v>
      </c>
      <c r="I22" s="206">
        <v>27.95</v>
      </c>
      <c r="J22" s="206">
        <v>0.68</v>
      </c>
      <c r="K22" s="206">
        <v>0.34</v>
      </c>
      <c r="L22" s="206">
        <v>14.11</v>
      </c>
      <c r="M22" s="206">
        <v>1.01</v>
      </c>
      <c r="N22" s="206">
        <v>1.31</v>
      </c>
      <c r="O22" s="206">
        <v>0</v>
      </c>
      <c r="P22" s="206">
        <v>0.28999999999999998</v>
      </c>
      <c r="Q22" s="206">
        <v>0.24</v>
      </c>
      <c r="R22" s="206">
        <v>0.47</v>
      </c>
      <c r="S22" s="206">
        <v>0.28999999999999998</v>
      </c>
      <c r="T22" s="206">
        <v>0</v>
      </c>
      <c r="U22" s="206">
        <v>0.78</v>
      </c>
      <c r="V22" s="206">
        <v>0.21</v>
      </c>
      <c r="W22" s="206">
        <v>0.39</v>
      </c>
      <c r="X22" s="206">
        <v>1.65</v>
      </c>
      <c r="Y22" s="206">
        <v>0</v>
      </c>
      <c r="Z22" s="206">
        <v>1.42</v>
      </c>
      <c r="AA22" s="206">
        <v>0.9</v>
      </c>
      <c r="AB22" s="206">
        <v>0</v>
      </c>
      <c r="AC22" s="206">
        <v>13.4</v>
      </c>
      <c r="AD22" s="206">
        <v>0</v>
      </c>
      <c r="AE22" s="206">
        <v>0</v>
      </c>
      <c r="AF22" s="206">
        <v>0</v>
      </c>
      <c r="AG22" s="206">
        <v>28.92</v>
      </c>
      <c r="AH22" s="206">
        <v>0</v>
      </c>
      <c r="AI22" s="206">
        <v>33.93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78.3</v>
      </c>
      <c r="AP22" s="206">
        <v>100.05</v>
      </c>
    </row>
    <row r="23" spans="1:42">
      <c r="A23" t="s">
        <v>65</v>
      </c>
      <c r="B23" s="206">
        <v>0</v>
      </c>
      <c r="C23" s="206">
        <v>0</v>
      </c>
      <c r="D23" s="206">
        <v>13.78</v>
      </c>
      <c r="E23" s="206">
        <v>0</v>
      </c>
      <c r="F23" s="206">
        <v>4.66</v>
      </c>
      <c r="G23" s="206">
        <v>6.75</v>
      </c>
      <c r="H23" s="206">
        <v>0</v>
      </c>
      <c r="I23" s="206">
        <v>27.95</v>
      </c>
      <c r="J23" s="206">
        <v>0.68</v>
      </c>
      <c r="K23" s="206">
        <v>0.34</v>
      </c>
      <c r="L23" s="206">
        <v>14.11</v>
      </c>
      <c r="M23" s="206">
        <v>1.01</v>
      </c>
      <c r="N23" s="206">
        <v>1.31</v>
      </c>
      <c r="O23" s="206">
        <v>0</v>
      </c>
      <c r="P23" s="206">
        <v>0.28999999999999998</v>
      </c>
      <c r="Q23" s="206">
        <v>0.24</v>
      </c>
      <c r="R23" s="206">
        <v>0.46</v>
      </c>
      <c r="S23" s="206">
        <v>0.3</v>
      </c>
      <c r="T23" s="206">
        <v>0</v>
      </c>
      <c r="U23" s="206">
        <v>0.78</v>
      </c>
      <c r="V23" s="206">
        <v>0.21</v>
      </c>
      <c r="W23" s="206">
        <v>0.39</v>
      </c>
      <c r="X23" s="206">
        <v>1.65</v>
      </c>
      <c r="Y23" s="206">
        <v>0</v>
      </c>
      <c r="Z23" s="206">
        <v>1.42</v>
      </c>
      <c r="AA23" s="206">
        <v>0.9</v>
      </c>
      <c r="AB23" s="206">
        <v>0</v>
      </c>
      <c r="AC23" s="206">
        <v>13.4</v>
      </c>
      <c r="AD23" s="206">
        <v>0</v>
      </c>
      <c r="AE23" s="206">
        <v>0</v>
      </c>
      <c r="AF23" s="206">
        <v>0</v>
      </c>
      <c r="AG23" s="206">
        <v>28.92</v>
      </c>
      <c r="AH23" s="206">
        <v>0</v>
      </c>
      <c r="AI23" s="206">
        <v>33.93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78.3</v>
      </c>
      <c r="AP23" s="206">
        <v>100.05</v>
      </c>
    </row>
    <row r="24" spans="1:42">
      <c r="A24" t="s">
        <v>66</v>
      </c>
      <c r="B24" s="206">
        <v>0</v>
      </c>
      <c r="C24" s="206">
        <v>0</v>
      </c>
      <c r="D24" s="206">
        <v>13.78</v>
      </c>
      <c r="E24" s="206">
        <v>0</v>
      </c>
      <c r="F24" s="206">
        <v>4.66</v>
      </c>
      <c r="G24" s="206">
        <v>6.75</v>
      </c>
      <c r="H24" s="206">
        <v>0</v>
      </c>
      <c r="I24" s="206">
        <v>27.95</v>
      </c>
      <c r="J24" s="206">
        <v>0.68</v>
      </c>
      <c r="K24" s="206">
        <v>0.34</v>
      </c>
      <c r="L24" s="206">
        <v>14.1</v>
      </c>
      <c r="M24" s="206">
        <v>1.01</v>
      </c>
      <c r="N24" s="206">
        <v>1.31</v>
      </c>
      <c r="O24" s="206">
        <v>0</v>
      </c>
      <c r="P24" s="206">
        <v>0.28999999999999998</v>
      </c>
      <c r="Q24" s="206">
        <v>0.24</v>
      </c>
      <c r="R24" s="206">
        <v>0.47</v>
      </c>
      <c r="S24" s="206">
        <v>0.3</v>
      </c>
      <c r="T24" s="206">
        <v>0</v>
      </c>
      <c r="U24" s="206">
        <v>0.78</v>
      </c>
      <c r="V24" s="206">
        <v>0.21</v>
      </c>
      <c r="W24" s="206">
        <v>0.39</v>
      </c>
      <c r="X24" s="206">
        <v>1.65</v>
      </c>
      <c r="Y24" s="206">
        <v>0</v>
      </c>
      <c r="Z24" s="206">
        <v>1.42</v>
      </c>
      <c r="AA24" s="206">
        <v>0.9</v>
      </c>
      <c r="AB24" s="206">
        <v>0</v>
      </c>
      <c r="AC24" s="206">
        <v>13.4</v>
      </c>
      <c r="AD24" s="206">
        <v>0</v>
      </c>
      <c r="AE24" s="206">
        <v>0</v>
      </c>
      <c r="AF24" s="206">
        <v>0</v>
      </c>
      <c r="AG24" s="206">
        <v>28.92</v>
      </c>
      <c r="AH24" s="206">
        <v>0</v>
      </c>
      <c r="AI24" s="206">
        <v>33.93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78.3</v>
      </c>
      <c r="AP24" s="206">
        <v>100.05</v>
      </c>
    </row>
    <row r="25" spans="1:42">
      <c r="A25" t="s">
        <v>67</v>
      </c>
      <c r="B25" s="206">
        <v>0</v>
      </c>
      <c r="C25" s="206">
        <v>0</v>
      </c>
      <c r="D25" s="206">
        <v>13.78</v>
      </c>
      <c r="E25" s="206">
        <v>0</v>
      </c>
      <c r="F25" s="206">
        <v>4.66</v>
      </c>
      <c r="G25" s="206">
        <v>6.75</v>
      </c>
      <c r="H25" s="206">
        <v>0</v>
      </c>
      <c r="I25" s="206">
        <v>27.95</v>
      </c>
      <c r="J25" s="206">
        <v>0.68</v>
      </c>
      <c r="K25" s="206">
        <v>0.34</v>
      </c>
      <c r="L25" s="206">
        <v>14.1</v>
      </c>
      <c r="M25" s="206">
        <v>1.01</v>
      </c>
      <c r="N25" s="206">
        <v>1.31</v>
      </c>
      <c r="O25" s="206">
        <v>0</v>
      </c>
      <c r="P25" s="206">
        <v>0.28999999999999998</v>
      </c>
      <c r="Q25" s="206">
        <v>0.24</v>
      </c>
      <c r="R25" s="206">
        <v>0.47</v>
      </c>
      <c r="S25" s="206">
        <v>0.28999999999999998</v>
      </c>
      <c r="T25" s="206">
        <v>0</v>
      </c>
      <c r="U25" s="206">
        <v>0.78</v>
      </c>
      <c r="V25" s="206">
        <v>0.21</v>
      </c>
      <c r="W25" s="206">
        <v>0.39</v>
      </c>
      <c r="X25" s="206">
        <v>1.65</v>
      </c>
      <c r="Y25" s="206">
        <v>0</v>
      </c>
      <c r="Z25" s="206">
        <v>1.42</v>
      </c>
      <c r="AA25" s="206">
        <v>0.9</v>
      </c>
      <c r="AB25" s="206">
        <v>0</v>
      </c>
      <c r="AC25" s="206">
        <v>13.4</v>
      </c>
      <c r="AD25" s="206">
        <v>0</v>
      </c>
      <c r="AE25" s="206">
        <v>0</v>
      </c>
      <c r="AF25" s="206">
        <v>0</v>
      </c>
      <c r="AG25" s="206">
        <v>28.92</v>
      </c>
      <c r="AH25" s="206">
        <v>0</v>
      </c>
      <c r="AI25" s="206">
        <v>33.93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78.3</v>
      </c>
      <c r="AP25" s="206">
        <v>100.05</v>
      </c>
    </row>
    <row r="26" spans="1:42">
      <c r="A26" t="s">
        <v>68</v>
      </c>
      <c r="B26" s="206">
        <v>0</v>
      </c>
      <c r="C26" s="206">
        <v>0</v>
      </c>
      <c r="D26" s="206">
        <v>13.78</v>
      </c>
      <c r="E26" s="206">
        <v>0</v>
      </c>
      <c r="F26" s="206">
        <v>4.66</v>
      </c>
      <c r="G26" s="206">
        <v>6.75</v>
      </c>
      <c r="H26" s="206">
        <v>0</v>
      </c>
      <c r="I26" s="206">
        <v>27.95</v>
      </c>
      <c r="J26" s="206">
        <v>0.68</v>
      </c>
      <c r="K26" s="206">
        <v>0.34</v>
      </c>
      <c r="L26" s="206">
        <v>14.1</v>
      </c>
      <c r="M26" s="206">
        <v>1.01</v>
      </c>
      <c r="N26" s="206">
        <v>1.31</v>
      </c>
      <c r="O26" s="206">
        <v>0</v>
      </c>
      <c r="P26" s="206">
        <v>0.28999999999999998</v>
      </c>
      <c r="Q26" s="206">
        <v>0.24</v>
      </c>
      <c r="R26" s="206">
        <v>0.47</v>
      </c>
      <c r="S26" s="206">
        <v>0.28999999999999998</v>
      </c>
      <c r="T26" s="206">
        <v>0</v>
      </c>
      <c r="U26" s="206">
        <v>0.78</v>
      </c>
      <c r="V26" s="206">
        <v>0.21</v>
      </c>
      <c r="W26" s="206">
        <v>0.39</v>
      </c>
      <c r="X26" s="206">
        <v>1.65</v>
      </c>
      <c r="Y26" s="206">
        <v>0</v>
      </c>
      <c r="Z26" s="206">
        <v>1.42</v>
      </c>
      <c r="AA26" s="206">
        <v>0.9</v>
      </c>
      <c r="AB26" s="206">
        <v>0</v>
      </c>
      <c r="AC26" s="206">
        <v>13.4</v>
      </c>
      <c r="AD26" s="206">
        <v>0</v>
      </c>
      <c r="AE26" s="206">
        <v>0</v>
      </c>
      <c r="AF26" s="206">
        <v>0</v>
      </c>
      <c r="AG26" s="206">
        <v>28.92</v>
      </c>
      <c r="AH26" s="206">
        <v>0</v>
      </c>
      <c r="AI26" s="206">
        <v>33.93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78.3</v>
      </c>
      <c r="AP26" s="206">
        <v>100.05</v>
      </c>
    </row>
    <row r="27" spans="1:42">
      <c r="A27" t="s">
        <v>69</v>
      </c>
      <c r="B27" s="206">
        <v>0</v>
      </c>
      <c r="C27" s="206">
        <v>0</v>
      </c>
      <c r="D27" s="206">
        <v>13.72</v>
      </c>
      <c r="E27" s="206">
        <v>0</v>
      </c>
      <c r="F27" s="206">
        <v>4.66</v>
      </c>
      <c r="G27" s="206">
        <v>6.75</v>
      </c>
      <c r="H27" s="206">
        <v>0</v>
      </c>
      <c r="I27" s="206">
        <v>27.95</v>
      </c>
      <c r="J27" s="206">
        <v>0.68</v>
      </c>
      <c r="K27" s="206">
        <v>0.34</v>
      </c>
      <c r="L27" s="206">
        <v>14.1</v>
      </c>
      <c r="M27" s="206">
        <v>1.01</v>
      </c>
      <c r="N27" s="206">
        <v>1.31</v>
      </c>
      <c r="O27" s="206">
        <v>0</v>
      </c>
      <c r="P27" s="206">
        <v>0.28999999999999998</v>
      </c>
      <c r="Q27" s="206">
        <v>0.24</v>
      </c>
      <c r="R27" s="206">
        <v>0.47</v>
      </c>
      <c r="S27" s="206">
        <v>0.28999999999999998</v>
      </c>
      <c r="T27" s="206">
        <v>0</v>
      </c>
      <c r="U27" s="206">
        <v>0.78</v>
      </c>
      <c r="V27" s="206">
        <v>0.21</v>
      </c>
      <c r="W27" s="206">
        <v>0.39</v>
      </c>
      <c r="X27" s="206">
        <v>1.65</v>
      </c>
      <c r="Y27" s="206">
        <v>0</v>
      </c>
      <c r="Z27" s="206">
        <v>1.42</v>
      </c>
      <c r="AA27" s="206">
        <v>0.9</v>
      </c>
      <c r="AB27" s="206">
        <v>0</v>
      </c>
      <c r="AC27" s="206">
        <v>13.4</v>
      </c>
      <c r="AD27" s="206">
        <v>0</v>
      </c>
      <c r="AE27" s="206">
        <v>0</v>
      </c>
      <c r="AF27" s="206">
        <v>0</v>
      </c>
      <c r="AG27" s="206">
        <v>28.92</v>
      </c>
      <c r="AH27" s="206">
        <v>0</v>
      </c>
      <c r="AI27" s="206">
        <v>33.93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78.3</v>
      </c>
      <c r="AP27" s="206">
        <v>100.05</v>
      </c>
    </row>
    <row r="28" spans="1:42">
      <c r="A28" t="s">
        <v>70</v>
      </c>
      <c r="B28" s="206">
        <v>0</v>
      </c>
      <c r="C28" s="206">
        <v>0</v>
      </c>
      <c r="D28" s="206">
        <v>13.72</v>
      </c>
      <c r="E28" s="206">
        <v>0</v>
      </c>
      <c r="F28" s="206">
        <v>4.66</v>
      </c>
      <c r="G28" s="206">
        <v>6.75</v>
      </c>
      <c r="H28" s="206">
        <v>0</v>
      </c>
      <c r="I28" s="206">
        <v>27.95</v>
      </c>
      <c r="J28" s="206">
        <v>0.68</v>
      </c>
      <c r="K28" s="206">
        <v>0.34</v>
      </c>
      <c r="L28" s="206">
        <v>14.1</v>
      </c>
      <c r="M28" s="206">
        <v>1.01</v>
      </c>
      <c r="N28" s="206">
        <v>1.31</v>
      </c>
      <c r="O28" s="206">
        <v>0</v>
      </c>
      <c r="P28" s="206">
        <v>0.28999999999999998</v>
      </c>
      <c r="Q28" s="206">
        <v>0.24</v>
      </c>
      <c r="R28" s="206">
        <v>0.47</v>
      </c>
      <c r="S28" s="206">
        <v>0.28999999999999998</v>
      </c>
      <c r="T28" s="206">
        <v>0</v>
      </c>
      <c r="U28" s="206">
        <v>0.78</v>
      </c>
      <c r="V28" s="206">
        <v>0.21</v>
      </c>
      <c r="W28" s="206">
        <v>0.39</v>
      </c>
      <c r="X28" s="206">
        <v>1.65</v>
      </c>
      <c r="Y28" s="206">
        <v>0</v>
      </c>
      <c r="Z28" s="206">
        <v>1.42</v>
      </c>
      <c r="AA28" s="206">
        <v>0.9</v>
      </c>
      <c r="AB28" s="206">
        <v>0</v>
      </c>
      <c r="AC28" s="206">
        <v>13.4</v>
      </c>
      <c r="AD28" s="206">
        <v>0</v>
      </c>
      <c r="AE28" s="206">
        <v>0</v>
      </c>
      <c r="AF28" s="206">
        <v>0</v>
      </c>
      <c r="AG28" s="206">
        <v>28.92</v>
      </c>
      <c r="AH28" s="206">
        <v>0</v>
      </c>
      <c r="AI28" s="206">
        <v>33.93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78.3</v>
      </c>
      <c r="AP28" s="206">
        <v>100.05</v>
      </c>
    </row>
    <row r="29" spans="1:42">
      <c r="A29" t="s">
        <v>71</v>
      </c>
      <c r="B29" s="206">
        <v>0</v>
      </c>
      <c r="C29" s="206">
        <v>0</v>
      </c>
      <c r="D29" s="206">
        <v>13.72</v>
      </c>
      <c r="E29" s="206">
        <v>0</v>
      </c>
      <c r="F29" s="206">
        <v>4.66</v>
      </c>
      <c r="G29" s="206">
        <v>6.75</v>
      </c>
      <c r="H29" s="206">
        <v>0</v>
      </c>
      <c r="I29" s="206">
        <v>27.95</v>
      </c>
      <c r="J29" s="206">
        <v>0.68</v>
      </c>
      <c r="K29" s="206">
        <v>0.34</v>
      </c>
      <c r="L29" s="206">
        <v>14.1</v>
      </c>
      <c r="M29" s="206">
        <v>1.01</v>
      </c>
      <c r="N29" s="206">
        <v>1.31</v>
      </c>
      <c r="O29" s="206">
        <v>0</v>
      </c>
      <c r="P29" s="206">
        <v>0.28999999999999998</v>
      </c>
      <c r="Q29" s="206">
        <v>0.24</v>
      </c>
      <c r="R29" s="206">
        <v>0.47</v>
      </c>
      <c r="S29" s="206">
        <v>0.28999999999999998</v>
      </c>
      <c r="T29" s="206">
        <v>0</v>
      </c>
      <c r="U29" s="206">
        <v>0.78</v>
      </c>
      <c r="V29" s="206">
        <v>0.21</v>
      </c>
      <c r="W29" s="206">
        <v>0.39</v>
      </c>
      <c r="X29" s="206">
        <v>1.65</v>
      </c>
      <c r="Y29" s="206">
        <v>0</v>
      </c>
      <c r="Z29" s="206">
        <v>1.42</v>
      </c>
      <c r="AA29" s="206">
        <v>0.9</v>
      </c>
      <c r="AB29" s="206">
        <v>0</v>
      </c>
      <c r="AC29" s="206">
        <v>13.4</v>
      </c>
      <c r="AD29" s="206">
        <v>0</v>
      </c>
      <c r="AE29" s="206">
        <v>0</v>
      </c>
      <c r="AF29" s="206">
        <v>0</v>
      </c>
      <c r="AG29" s="206">
        <v>28.92</v>
      </c>
      <c r="AH29" s="206">
        <v>0</v>
      </c>
      <c r="AI29" s="206">
        <v>33.93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78.3</v>
      </c>
      <c r="AP29" s="206">
        <v>100.05</v>
      </c>
    </row>
    <row r="30" spans="1:42">
      <c r="A30" t="s">
        <v>72</v>
      </c>
      <c r="B30" s="206">
        <v>0</v>
      </c>
      <c r="C30" s="206">
        <v>0</v>
      </c>
      <c r="D30" s="206">
        <v>13.72</v>
      </c>
      <c r="E30" s="206">
        <v>0</v>
      </c>
      <c r="F30" s="206">
        <v>4.66</v>
      </c>
      <c r="G30" s="206">
        <v>6.75</v>
      </c>
      <c r="H30" s="206">
        <v>0</v>
      </c>
      <c r="I30" s="206">
        <v>27.95</v>
      </c>
      <c r="J30" s="206">
        <v>0.68</v>
      </c>
      <c r="K30" s="206">
        <v>0.34</v>
      </c>
      <c r="L30" s="206">
        <v>14.1</v>
      </c>
      <c r="M30" s="206">
        <v>1.01</v>
      </c>
      <c r="N30" s="206">
        <v>1.31</v>
      </c>
      <c r="O30" s="206">
        <v>0</v>
      </c>
      <c r="P30" s="206">
        <v>0.28999999999999998</v>
      </c>
      <c r="Q30" s="206">
        <v>0.24</v>
      </c>
      <c r="R30" s="206">
        <v>0.47</v>
      </c>
      <c r="S30" s="206">
        <v>0.28999999999999998</v>
      </c>
      <c r="T30" s="206">
        <v>0</v>
      </c>
      <c r="U30" s="206">
        <v>0.78</v>
      </c>
      <c r="V30" s="206">
        <v>0.21</v>
      </c>
      <c r="W30" s="206">
        <v>0.39</v>
      </c>
      <c r="X30" s="206">
        <v>1.65</v>
      </c>
      <c r="Y30" s="206">
        <v>0</v>
      </c>
      <c r="Z30" s="206">
        <v>1.42</v>
      </c>
      <c r="AA30" s="206">
        <v>0.9</v>
      </c>
      <c r="AB30" s="206">
        <v>0</v>
      </c>
      <c r="AC30" s="206">
        <v>13.4</v>
      </c>
      <c r="AD30" s="206">
        <v>0</v>
      </c>
      <c r="AE30" s="206">
        <v>0</v>
      </c>
      <c r="AF30" s="206">
        <v>0</v>
      </c>
      <c r="AG30" s="206">
        <v>28.92</v>
      </c>
      <c r="AH30" s="206">
        <v>0</v>
      </c>
      <c r="AI30" s="206">
        <v>33.93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78.3</v>
      </c>
      <c r="AP30" s="206">
        <v>100.05</v>
      </c>
    </row>
    <row r="31" spans="1:42">
      <c r="A31" t="s">
        <v>73</v>
      </c>
      <c r="B31" s="206">
        <v>0</v>
      </c>
      <c r="C31" s="206">
        <v>0</v>
      </c>
      <c r="D31" s="206">
        <v>13.72</v>
      </c>
      <c r="E31" s="206">
        <v>0</v>
      </c>
      <c r="F31" s="206">
        <v>4.66</v>
      </c>
      <c r="G31" s="206">
        <v>6.75</v>
      </c>
      <c r="H31" s="206">
        <v>0</v>
      </c>
      <c r="I31" s="206">
        <v>27.95</v>
      </c>
      <c r="J31" s="206">
        <v>0.68</v>
      </c>
      <c r="K31" s="206">
        <v>0.34</v>
      </c>
      <c r="L31" s="206">
        <v>14.1</v>
      </c>
      <c r="M31" s="206">
        <v>1.01</v>
      </c>
      <c r="N31" s="206">
        <v>1.31</v>
      </c>
      <c r="O31" s="206">
        <v>0</v>
      </c>
      <c r="P31" s="206">
        <v>0.28999999999999998</v>
      </c>
      <c r="Q31" s="206">
        <v>0.24</v>
      </c>
      <c r="R31" s="206">
        <v>0.47</v>
      </c>
      <c r="S31" s="206">
        <v>0.28999999999999998</v>
      </c>
      <c r="T31" s="206">
        <v>0</v>
      </c>
      <c r="U31" s="206">
        <v>0.78</v>
      </c>
      <c r="V31" s="206">
        <v>0.21</v>
      </c>
      <c r="W31" s="206">
        <v>0.39</v>
      </c>
      <c r="X31" s="206">
        <v>1.65</v>
      </c>
      <c r="Y31" s="206">
        <v>0</v>
      </c>
      <c r="Z31" s="206">
        <v>1.42</v>
      </c>
      <c r="AA31" s="206">
        <v>0.9</v>
      </c>
      <c r="AB31" s="206">
        <v>0</v>
      </c>
      <c r="AC31" s="206">
        <v>17.34</v>
      </c>
      <c r="AD31" s="206">
        <v>0</v>
      </c>
      <c r="AE31" s="206">
        <v>0</v>
      </c>
      <c r="AF31" s="206">
        <v>0</v>
      </c>
      <c r="AG31" s="206">
        <v>28.92</v>
      </c>
      <c r="AH31" s="206">
        <v>0</v>
      </c>
      <c r="AI31" s="206">
        <v>32.78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78.3</v>
      </c>
      <c r="AP31" s="206">
        <v>100.05</v>
      </c>
    </row>
    <row r="32" spans="1:42">
      <c r="A32" t="s">
        <v>74</v>
      </c>
      <c r="B32" s="206">
        <v>0</v>
      </c>
      <c r="C32" s="206">
        <v>0</v>
      </c>
      <c r="D32" s="206">
        <v>13.72</v>
      </c>
      <c r="E32" s="206">
        <v>0</v>
      </c>
      <c r="F32" s="206">
        <v>4.66</v>
      </c>
      <c r="G32" s="206">
        <v>6.75</v>
      </c>
      <c r="H32" s="206">
        <v>0</v>
      </c>
      <c r="I32" s="206">
        <v>27.95</v>
      </c>
      <c r="J32" s="206">
        <v>0.68</v>
      </c>
      <c r="K32" s="206">
        <v>0.34</v>
      </c>
      <c r="L32" s="206">
        <v>14.1</v>
      </c>
      <c r="M32" s="206">
        <v>1.01</v>
      </c>
      <c r="N32" s="206">
        <v>1.31</v>
      </c>
      <c r="O32" s="206">
        <v>0</v>
      </c>
      <c r="P32" s="206">
        <v>0.28999999999999998</v>
      </c>
      <c r="Q32" s="206">
        <v>0.24</v>
      </c>
      <c r="R32" s="206">
        <v>0.47</v>
      </c>
      <c r="S32" s="206">
        <v>0.28999999999999998</v>
      </c>
      <c r="T32" s="206">
        <v>0</v>
      </c>
      <c r="U32" s="206">
        <v>0.78</v>
      </c>
      <c r="V32" s="206">
        <v>0.21</v>
      </c>
      <c r="W32" s="206">
        <v>0.39</v>
      </c>
      <c r="X32" s="206">
        <v>1.65</v>
      </c>
      <c r="Y32" s="206">
        <v>0</v>
      </c>
      <c r="Z32" s="206">
        <v>1.42</v>
      </c>
      <c r="AA32" s="206">
        <v>0.9</v>
      </c>
      <c r="AB32" s="206">
        <v>0</v>
      </c>
      <c r="AC32" s="206">
        <v>17.34</v>
      </c>
      <c r="AD32" s="206">
        <v>0</v>
      </c>
      <c r="AE32" s="206">
        <v>0</v>
      </c>
      <c r="AF32" s="206">
        <v>0</v>
      </c>
      <c r="AG32" s="206">
        <v>28.92</v>
      </c>
      <c r="AH32" s="206">
        <v>0</v>
      </c>
      <c r="AI32" s="206">
        <v>32.78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78.3</v>
      </c>
      <c r="AP32" s="206">
        <v>100.05</v>
      </c>
    </row>
    <row r="33" spans="1:42">
      <c r="A33" t="s">
        <v>75</v>
      </c>
      <c r="B33" s="206">
        <v>0</v>
      </c>
      <c r="C33" s="206">
        <v>0</v>
      </c>
      <c r="D33" s="206">
        <v>13.72</v>
      </c>
      <c r="E33" s="206">
        <v>0</v>
      </c>
      <c r="F33" s="206">
        <v>4.66</v>
      </c>
      <c r="G33" s="206">
        <v>6.75</v>
      </c>
      <c r="H33" s="206">
        <v>0</v>
      </c>
      <c r="I33" s="206">
        <v>27.95</v>
      </c>
      <c r="J33" s="206">
        <v>0.68</v>
      </c>
      <c r="K33" s="206">
        <v>0.34</v>
      </c>
      <c r="L33" s="206">
        <v>14.1</v>
      </c>
      <c r="M33" s="206">
        <v>1.01</v>
      </c>
      <c r="N33" s="206">
        <v>1.31</v>
      </c>
      <c r="O33" s="206">
        <v>0</v>
      </c>
      <c r="P33" s="206">
        <v>0.28999999999999998</v>
      </c>
      <c r="Q33" s="206">
        <v>0.24</v>
      </c>
      <c r="R33" s="206">
        <v>0.47</v>
      </c>
      <c r="S33" s="206">
        <v>0.28999999999999998</v>
      </c>
      <c r="T33" s="206">
        <v>0</v>
      </c>
      <c r="U33" s="206">
        <v>0.78</v>
      </c>
      <c r="V33" s="206">
        <v>0.21</v>
      </c>
      <c r="W33" s="206">
        <v>0.39</v>
      </c>
      <c r="X33" s="206">
        <v>1.65</v>
      </c>
      <c r="Y33" s="206">
        <v>0</v>
      </c>
      <c r="Z33" s="206">
        <v>1.42</v>
      </c>
      <c r="AA33" s="206">
        <v>0.9</v>
      </c>
      <c r="AB33" s="206">
        <v>0</v>
      </c>
      <c r="AC33" s="206">
        <v>17.54</v>
      </c>
      <c r="AD33" s="206">
        <v>0</v>
      </c>
      <c r="AE33" s="206">
        <v>0</v>
      </c>
      <c r="AF33" s="206">
        <v>0</v>
      </c>
      <c r="AG33" s="206">
        <v>28.92</v>
      </c>
      <c r="AH33" s="206">
        <v>0</v>
      </c>
      <c r="AI33" s="206">
        <v>32.78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78.3</v>
      </c>
      <c r="AP33" s="206">
        <v>100.05</v>
      </c>
    </row>
    <row r="34" spans="1:42">
      <c r="A34" t="s">
        <v>76</v>
      </c>
      <c r="B34" s="206">
        <v>0</v>
      </c>
      <c r="C34" s="206">
        <v>0</v>
      </c>
      <c r="D34" s="206">
        <v>13.72</v>
      </c>
      <c r="E34" s="206">
        <v>0</v>
      </c>
      <c r="F34" s="206">
        <v>4.66</v>
      </c>
      <c r="G34" s="206">
        <v>6.75</v>
      </c>
      <c r="H34" s="206">
        <v>0</v>
      </c>
      <c r="I34" s="206">
        <v>27.95</v>
      </c>
      <c r="J34" s="206">
        <v>0.68</v>
      </c>
      <c r="K34" s="206">
        <v>0.34</v>
      </c>
      <c r="L34" s="206">
        <v>14.1</v>
      </c>
      <c r="M34" s="206">
        <v>1.01</v>
      </c>
      <c r="N34" s="206">
        <v>1.31</v>
      </c>
      <c r="O34" s="206">
        <v>0</v>
      </c>
      <c r="P34" s="206">
        <v>0.28999999999999998</v>
      </c>
      <c r="Q34" s="206">
        <v>0.24</v>
      </c>
      <c r="R34" s="206">
        <v>0.47</v>
      </c>
      <c r="S34" s="206">
        <v>0.28999999999999998</v>
      </c>
      <c r="T34" s="206">
        <v>0</v>
      </c>
      <c r="U34" s="206">
        <v>0.78</v>
      </c>
      <c r="V34" s="206">
        <v>0.21</v>
      </c>
      <c r="W34" s="206">
        <v>0.39</v>
      </c>
      <c r="X34" s="206">
        <v>1.65</v>
      </c>
      <c r="Y34" s="206">
        <v>0</v>
      </c>
      <c r="Z34" s="206">
        <v>1.42</v>
      </c>
      <c r="AA34" s="206">
        <v>0.9</v>
      </c>
      <c r="AB34" s="206">
        <v>0</v>
      </c>
      <c r="AC34" s="206">
        <v>17.54</v>
      </c>
      <c r="AD34" s="206">
        <v>0</v>
      </c>
      <c r="AE34" s="206">
        <v>0</v>
      </c>
      <c r="AF34" s="206">
        <v>0</v>
      </c>
      <c r="AG34" s="206">
        <v>28.92</v>
      </c>
      <c r="AH34" s="206">
        <v>0</v>
      </c>
      <c r="AI34" s="206">
        <v>32.78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78.3</v>
      </c>
      <c r="AP34" s="206">
        <v>100.05</v>
      </c>
    </row>
    <row r="35" spans="1:42">
      <c r="A35" t="s">
        <v>77</v>
      </c>
      <c r="B35" s="206">
        <v>0</v>
      </c>
      <c r="C35" s="206">
        <v>0</v>
      </c>
      <c r="D35" s="206">
        <v>13.65</v>
      </c>
      <c r="E35" s="206">
        <v>0</v>
      </c>
      <c r="F35" s="206">
        <v>4.66</v>
      </c>
      <c r="G35" s="206">
        <v>6.75</v>
      </c>
      <c r="H35" s="206">
        <v>0</v>
      </c>
      <c r="I35" s="206">
        <v>27.95</v>
      </c>
      <c r="J35" s="206">
        <v>0.68</v>
      </c>
      <c r="K35" s="206">
        <v>0.34</v>
      </c>
      <c r="L35" s="206">
        <v>14.1</v>
      </c>
      <c r="M35" s="206">
        <v>1.01</v>
      </c>
      <c r="N35" s="206">
        <v>1.31</v>
      </c>
      <c r="O35" s="206">
        <v>0</v>
      </c>
      <c r="P35" s="206">
        <v>0.28999999999999998</v>
      </c>
      <c r="Q35" s="206">
        <v>0.24</v>
      </c>
      <c r="R35" s="206">
        <v>0.47</v>
      </c>
      <c r="S35" s="206">
        <v>0.28999999999999998</v>
      </c>
      <c r="T35" s="206">
        <v>0</v>
      </c>
      <c r="U35" s="206">
        <v>0.78</v>
      </c>
      <c r="V35" s="206">
        <v>0.21</v>
      </c>
      <c r="W35" s="206">
        <v>0.39</v>
      </c>
      <c r="X35" s="206">
        <v>1.65</v>
      </c>
      <c r="Y35" s="206">
        <v>0</v>
      </c>
      <c r="Z35" s="206">
        <v>1.42</v>
      </c>
      <c r="AA35" s="206">
        <v>0.9</v>
      </c>
      <c r="AB35" s="206">
        <v>0</v>
      </c>
      <c r="AC35" s="206">
        <v>17.54</v>
      </c>
      <c r="AD35" s="206">
        <v>0</v>
      </c>
      <c r="AE35" s="206">
        <v>0</v>
      </c>
      <c r="AF35" s="206">
        <v>0</v>
      </c>
      <c r="AG35" s="206">
        <v>28.92</v>
      </c>
      <c r="AH35" s="206">
        <v>0</v>
      </c>
      <c r="AI35" s="206">
        <v>32.78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78.3</v>
      </c>
      <c r="AP35" s="206">
        <v>100.05</v>
      </c>
    </row>
    <row r="36" spans="1:42">
      <c r="A36" t="s">
        <v>78</v>
      </c>
      <c r="B36" s="206">
        <v>0</v>
      </c>
      <c r="C36" s="206">
        <v>0</v>
      </c>
      <c r="D36" s="206">
        <v>13.65</v>
      </c>
      <c r="E36" s="206">
        <v>0</v>
      </c>
      <c r="F36" s="206">
        <v>4.66</v>
      </c>
      <c r="G36" s="206">
        <v>6.75</v>
      </c>
      <c r="H36" s="206">
        <v>0</v>
      </c>
      <c r="I36" s="206">
        <v>27.95</v>
      </c>
      <c r="J36" s="206">
        <v>0.68</v>
      </c>
      <c r="K36" s="206">
        <v>0.34</v>
      </c>
      <c r="L36" s="206">
        <v>14.1</v>
      </c>
      <c r="M36" s="206">
        <v>1.01</v>
      </c>
      <c r="N36" s="206">
        <v>1.31</v>
      </c>
      <c r="O36" s="206">
        <v>0</v>
      </c>
      <c r="P36" s="206">
        <v>0.28999999999999998</v>
      </c>
      <c r="Q36" s="206">
        <v>0.24</v>
      </c>
      <c r="R36" s="206">
        <v>0.47</v>
      </c>
      <c r="S36" s="206">
        <v>0.28999999999999998</v>
      </c>
      <c r="T36" s="206">
        <v>0</v>
      </c>
      <c r="U36" s="206">
        <v>0.78</v>
      </c>
      <c r="V36" s="206">
        <v>0.21</v>
      </c>
      <c r="W36" s="206">
        <v>0.39</v>
      </c>
      <c r="X36" s="206">
        <v>1.65</v>
      </c>
      <c r="Y36" s="206">
        <v>0</v>
      </c>
      <c r="Z36" s="206">
        <v>1.42</v>
      </c>
      <c r="AA36" s="206">
        <v>0.9</v>
      </c>
      <c r="AB36" s="206">
        <v>0</v>
      </c>
      <c r="AC36" s="206">
        <v>17.54</v>
      </c>
      <c r="AD36" s="206">
        <v>0</v>
      </c>
      <c r="AE36" s="206">
        <v>0</v>
      </c>
      <c r="AF36" s="206">
        <v>0</v>
      </c>
      <c r="AG36" s="206">
        <v>28.92</v>
      </c>
      <c r="AH36" s="206">
        <v>0</v>
      </c>
      <c r="AI36" s="206">
        <v>32.78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78.3</v>
      </c>
      <c r="AP36" s="206">
        <v>100.05</v>
      </c>
    </row>
    <row r="37" spans="1:42">
      <c r="A37" t="s">
        <v>79</v>
      </c>
      <c r="B37" s="206">
        <v>0</v>
      </c>
      <c r="C37" s="206">
        <v>0</v>
      </c>
      <c r="D37" s="206">
        <v>13.65</v>
      </c>
      <c r="E37" s="206">
        <v>0</v>
      </c>
      <c r="F37" s="206">
        <v>4.66</v>
      </c>
      <c r="G37" s="206">
        <v>6.75</v>
      </c>
      <c r="H37" s="206">
        <v>0</v>
      </c>
      <c r="I37" s="206">
        <v>27.95</v>
      </c>
      <c r="J37" s="206">
        <v>0.68</v>
      </c>
      <c r="K37" s="206">
        <v>0.34</v>
      </c>
      <c r="L37" s="206">
        <v>14.1</v>
      </c>
      <c r="M37" s="206">
        <v>1.01</v>
      </c>
      <c r="N37" s="206">
        <v>1.31</v>
      </c>
      <c r="O37" s="206">
        <v>0</v>
      </c>
      <c r="P37" s="206">
        <v>0.28999999999999998</v>
      </c>
      <c r="Q37" s="206">
        <v>0.24</v>
      </c>
      <c r="R37" s="206">
        <v>0.47</v>
      </c>
      <c r="S37" s="206">
        <v>0.28999999999999998</v>
      </c>
      <c r="T37" s="206">
        <v>0</v>
      </c>
      <c r="U37" s="206">
        <v>0.78</v>
      </c>
      <c r="V37" s="206">
        <v>0.21</v>
      </c>
      <c r="W37" s="206">
        <v>0.39</v>
      </c>
      <c r="X37" s="206">
        <v>1.65</v>
      </c>
      <c r="Y37" s="206">
        <v>0</v>
      </c>
      <c r="Z37" s="206">
        <v>1.42</v>
      </c>
      <c r="AA37" s="206">
        <v>0.9</v>
      </c>
      <c r="AB37" s="206">
        <v>0</v>
      </c>
      <c r="AC37" s="206">
        <v>13.71</v>
      </c>
      <c r="AD37" s="206">
        <v>0</v>
      </c>
      <c r="AE37" s="206">
        <v>0</v>
      </c>
      <c r="AF37" s="206">
        <v>0</v>
      </c>
      <c r="AG37" s="206">
        <v>28.92</v>
      </c>
      <c r="AH37" s="206">
        <v>0</v>
      </c>
      <c r="AI37" s="206">
        <v>32.78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78.3</v>
      </c>
      <c r="AP37" s="206">
        <v>100.05</v>
      </c>
    </row>
    <row r="38" spans="1:42">
      <c r="A38" t="s">
        <v>80</v>
      </c>
      <c r="B38" s="206">
        <v>0</v>
      </c>
      <c r="C38" s="206">
        <v>0</v>
      </c>
      <c r="D38" s="206">
        <v>13.65</v>
      </c>
      <c r="E38" s="206">
        <v>0</v>
      </c>
      <c r="F38" s="206">
        <v>4.66</v>
      </c>
      <c r="G38" s="206">
        <v>6.75</v>
      </c>
      <c r="H38" s="206">
        <v>0</v>
      </c>
      <c r="I38" s="206">
        <v>27.95</v>
      </c>
      <c r="J38" s="206">
        <v>0.68</v>
      </c>
      <c r="K38" s="206">
        <v>0.34</v>
      </c>
      <c r="L38" s="206">
        <v>14.1</v>
      </c>
      <c r="M38" s="206">
        <v>1.01</v>
      </c>
      <c r="N38" s="206">
        <v>1.31</v>
      </c>
      <c r="O38" s="206">
        <v>0</v>
      </c>
      <c r="P38" s="206">
        <v>0.28999999999999998</v>
      </c>
      <c r="Q38" s="206">
        <v>0.24</v>
      </c>
      <c r="R38" s="206">
        <v>0.47</v>
      </c>
      <c r="S38" s="206">
        <v>0.28999999999999998</v>
      </c>
      <c r="T38" s="206">
        <v>0</v>
      </c>
      <c r="U38" s="206">
        <v>0.78</v>
      </c>
      <c r="V38" s="206">
        <v>0.21</v>
      </c>
      <c r="W38" s="206">
        <v>0.39</v>
      </c>
      <c r="X38" s="206">
        <v>1.65</v>
      </c>
      <c r="Y38" s="206">
        <v>0</v>
      </c>
      <c r="Z38" s="206">
        <v>1.42</v>
      </c>
      <c r="AA38" s="206">
        <v>0.9</v>
      </c>
      <c r="AB38" s="206">
        <v>0</v>
      </c>
      <c r="AC38" s="206">
        <v>13.71</v>
      </c>
      <c r="AD38" s="206">
        <v>0</v>
      </c>
      <c r="AE38" s="206">
        <v>0</v>
      </c>
      <c r="AF38" s="206">
        <v>0</v>
      </c>
      <c r="AG38" s="206">
        <v>28.92</v>
      </c>
      <c r="AH38" s="206">
        <v>0</v>
      </c>
      <c r="AI38" s="206">
        <v>32.78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78.3</v>
      </c>
      <c r="AP38" s="206">
        <v>100.05</v>
      </c>
    </row>
    <row r="39" spans="1:42">
      <c r="A39" t="s">
        <v>81</v>
      </c>
      <c r="B39" s="206">
        <v>0</v>
      </c>
      <c r="C39" s="206">
        <v>0</v>
      </c>
      <c r="D39" s="206">
        <v>13.59</v>
      </c>
      <c r="E39" s="206">
        <v>0</v>
      </c>
      <c r="F39" s="206">
        <v>4.66</v>
      </c>
      <c r="G39" s="206">
        <v>6.75</v>
      </c>
      <c r="H39" s="206">
        <v>0</v>
      </c>
      <c r="I39" s="206">
        <v>27.61</v>
      </c>
      <c r="J39" s="206">
        <v>0.68</v>
      </c>
      <c r="K39" s="206">
        <v>0.34</v>
      </c>
      <c r="L39" s="206">
        <v>14.1</v>
      </c>
      <c r="M39" s="206">
        <v>1.01</v>
      </c>
      <c r="N39" s="206">
        <v>1.31</v>
      </c>
      <c r="O39" s="206">
        <v>0</v>
      </c>
      <c r="P39" s="206">
        <v>0.28999999999999998</v>
      </c>
      <c r="Q39" s="206">
        <v>0.24</v>
      </c>
      <c r="R39" s="206">
        <v>0.47</v>
      </c>
      <c r="S39" s="206">
        <v>0.28999999999999998</v>
      </c>
      <c r="T39" s="206">
        <v>0</v>
      </c>
      <c r="U39" s="206">
        <v>0.78</v>
      </c>
      <c r="V39" s="206">
        <v>0.21</v>
      </c>
      <c r="W39" s="206">
        <v>0.39</v>
      </c>
      <c r="X39" s="206">
        <v>1.65</v>
      </c>
      <c r="Y39" s="206">
        <v>0</v>
      </c>
      <c r="Z39" s="206">
        <v>1.42</v>
      </c>
      <c r="AA39" s="206">
        <v>0.9</v>
      </c>
      <c r="AB39" s="206">
        <v>0</v>
      </c>
      <c r="AC39" s="206">
        <v>13.4</v>
      </c>
      <c r="AD39" s="206">
        <v>0</v>
      </c>
      <c r="AE39" s="206">
        <v>0</v>
      </c>
      <c r="AF39" s="206">
        <v>0</v>
      </c>
      <c r="AG39" s="206">
        <v>28.92</v>
      </c>
      <c r="AH39" s="206">
        <v>0</v>
      </c>
      <c r="AI39" s="206">
        <v>32.78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78.3</v>
      </c>
      <c r="AP39" s="206">
        <v>100.05</v>
      </c>
    </row>
    <row r="40" spans="1:42">
      <c r="A40" t="s">
        <v>82</v>
      </c>
      <c r="B40" s="206">
        <v>0</v>
      </c>
      <c r="C40" s="206">
        <v>0</v>
      </c>
      <c r="D40" s="206">
        <v>13.59</v>
      </c>
      <c r="E40" s="206">
        <v>0</v>
      </c>
      <c r="F40" s="206">
        <v>4.66</v>
      </c>
      <c r="G40" s="206">
        <v>6.75</v>
      </c>
      <c r="H40" s="206">
        <v>0</v>
      </c>
      <c r="I40" s="206">
        <v>27.61</v>
      </c>
      <c r="J40" s="206">
        <v>0.68</v>
      </c>
      <c r="K40" s="206">
        <v>0.34</v>
      </c>
      <c r="L40" s="206">
        <v>14.1</v>
      </c>
      <c r="M40" s="206">
        <v>1.01</v>
      </c>
      <c r="N40" s="206">
        <v>1.31</v>
      </c>
      <c r="O40" s="206">
        <v>0</v>
      </c>
      <c r="P40" s="206">
        <v>0.28999999999999998</v>
      </c>
      <c r="Q40" s="206">
        <v>0.24</v>
      </c>
      <c r="R40" s="206">
        <v>0.47</v>
      </c>
      <c r="S40" s="206">
        <v>0.28999999999999998</v>
      </c>
      <c r="T40" s="206">
        <v>0</v>
      </c>
      <c r="U40" s="206">
        <v>0.78</v>
      </c>
      <c r="V40" s="206">
        <v>0.21</v>
      </c>
      <c r="W40" s="206">
        <v>0.39</v>
      </c>
      <c r="X40" s="206">
        <v>1.65</v>
      </c>
      <c r="Y40" s="206">
        <v>0</v>
      </c>
      <c r="Z40" s="206">
        <v>1.42</v>
      </c>
      <c r="AA40" s="206">
        <v>0.9</v>
      </c>
      <c r="AB40" s="206">
        <v>0</v>
      </c>
      <c r="AC40" s="206">
        <v>13.4</v>
      </c>
      <c r="AD40" s="206">
        <v>0</v>
      </c>
      <c r="AE40" s="206">
        <v>0</v>
      </c>
      <c r="AF40" s="206">
        <v>0</v>
      </c>
      <c r="AG40" s="206">
        <v>28.92</v>
      </c>
      <c r="AH40" s="206">
        <v>0</v>
      </c>
      <c r="AI40" s="206">
        <v>32.78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78.3</v>
      </c>
      <c r="AP40" s="206">
        <v>100.05</v>
      </c>
    </row>
    <row r="41" spans="1:42">
      <c r="A41" t="s">
        <v>83</v>
      </c>
      <c r="B41" s="206">
        <v>0</v>
      </c>
      <c r="C41" s="206">
        <v>0</v>
      </c>
      <c r="D41" s="206">
        <v>13.59</v>
      </c>
      <c r="E41" s="206">
        <v>0</v>
      </c>
      <c r="F41" s="206">
        <v>4.66</v>
      </c>
      <c r="G41" s="206">
        <v>6.75</v>
      </c>
      <c r="H41" s="206">
        <v>0</v>
      </c>
      <c r="I41" s="206">
        <v>27.61</v>
      </c>
      <c r="J41" s="206">
        <v>0.68</v>
      </c>
      <c r="K41" s="206">
        <v>0.34</v>
      </c>
      <c r="L41" s="206">
        <v>14.1</v>
      </c>
      <c r="M41" s="206">
        <v>1.01</v>
      </c>
      <c r="N41" s="206">
        <v>1.31</v>
      </c>
      <c r="O41" s="206">
        <v>0</v>
      </c>
      <c r="P41" s="206">
        <v>0.28999999999999998</v>
      </c>
      <c r="Q41" s="206">
        <v>0.24</v>
      </c>
      <c r="R41" s="206">
        <v>0.47</v>
      </c>
      <c r="S41" s="206">
        <v>0.28999999999999998</v>
      </c>
      <c r="T41" s="206">
        <v>0</v>
      </c>
      <c r="U41" s="206">
        <v>0.78</v>
      </c>
      <c r="V41" s="206">
        <v>0.21</v>
      </c>
      <c r="W41" s="206">
        <v>0.39</v>
      </c>
      <c r="X41" s="206">
        <v>1.65</v>
      </c>
      <c r="Y41" s="206">
        <v>0</v>
      </c>
      <c r="Z41" s="206">
        <v>1.42</v>
      </c>
      <c r="AA41" s="206">
        <v>0.9</v>
      </c>
      <c r="AB41" s="206">
        <v>0</v>
      </c>
      <c r="AC41" s="206">
        <v>13.4</v>
      </c>
      <c r="AD41" s="206">
        <v>0</v>
      </c>
      <c r="AE41" s="206">
        <v>0</v>
      </c>
      <c r="AF41" s="206">
        <v>0</v>
      </c>
      <c r="AG41" s="206">
        <v>28.92</v>
      </c>
      <c r="AH41" s="206">
        <v>0</v>
      </c>
      <c r="AI41" s="206">
        <v>32.78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78.3</v>
      </c>
      <c r="AP41" s="206">
        <v>100.05</v>
      </c>
    </row>
    <row r="42" spans="1:42">
      <c r="A42" t="s">
        <v>84</v>
      </c>
      <c r="B42" s="206">
        <v>0</v>
      </c>
      <c r="C42" s="206">
        <v>0</v>
      </c>
      <c r="D42" s="206">
        <v>13.59</v>
      </c>
      <c r="E42" s="206">
        <v>0</v>
      </c>
      <c r="F42" s="206">
        <v>4.66</v>
      </c>
      <c r="G42" s="206">
        <v>6.75</v>
      </c>
      <c r="H42" s="206">
        <v>0</v>
      </c>
      <c r="I42" s="206">
        <v>27.61</v>
      </c>
      <c r="J42" s="206">
        <v>0.68</v>
      </c>
      <c r="K42" s="206">
        <v>0.34</v>
      </c>
      <c r="L42" s="206">
        <v>14.1</v>
      </c>
      <c r="M42" s="206">
        <v>1.01</v>
      </c>
      <c r="N42" s="206">
        <v>1.31</v>
      </c>
      <c r="O42" s="206">
        <v>0</v>
      </c>
      <c r="P42" s="206">
        <v>0.28999999999999998</v>
      </c>
      <c r="Q42" s="206">
        <v>0.24</v>
      </c>
      <c r="R42" s="206">
        <v>0.47</v>
      </c>
      <c r="S42" s="206">
        <v>0.28999999999999998</v>
      </c>
      <c r="T42" s="206">
        <v>0</v>
      </c>
      <c r="U42" s="206">
        <v>0.78</v>
      </c>
      <c r="V42" s="206">
        <v>0.21</v>
      </c>
      <c r="W42" s="206">
        <v>0.39</v>
      </c>
      <c r="X42" s="206">
        <v>1.65</v>
      </c>
      <c r="Y42" s="206">
        <v>0</v>
      </c>
      <c r="Z42" s="206">
        <v>1.42</v>
      </c>
      <c r="AA42" s="206">
        <v>0.9</v>
      </c>
      <c r="AB42" s="206">
        <v>0</v>
      </c>
      <c r="AC42" s="206">
        <v>13.4</v>
      </c>
      <c r="AD42" s="206">
        <v>0</v>
      </c>
      <c r="AE42" s="206">
        <v>0</v>
      </c>
      <c r="AF42" s="206">
        <v>0</v>
      </c>
      <c r="AG42" s="206">
        <v>28.92</v>
      </c>
      <c r="AH42" s="206">
        <v>0</v>
      </c>
      <c r="AI42" s="206">
        <v>32.78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78.3</v>
      </c>
      <c r="AP42" s="206">
        <v>100.05</v>
      </c>
    </row>
    <row r="43" spans="1:42">
      <c r="A43" t="s">
        <v>85</v>
      </c>
      <c r="B43" s="206">
        <v>0</v>
      </c>
      <c r="C43" s="206">
        <v>0</v>
      </c>
      <c r="D43" s="206">
        <v>13.52</v>
      </c>
      <c r="E43" s="206">
        <v>0</v>
      </c>
      <c r="F43" s="206">
        <v>4.66</v>
      </c>
      <c r="G43" s="206">
        <v>6.75</v>
      </c>
      <c r="H43" s="206">
        <v>0</v>
      </c>
      <c r="I43" s="206">
        <v>27.61</v>
      </c>
      <c r="J43" s="206">
        <v>0.68</v>
      </c>
      <c r="K43" s="206">
        <v>0.34</v>
      </c>
      <c r="L43" s="206">
        <v>14.1</v>
      </c>
      <c r="M43" s="206">
        <v>1.01</v>
      </c>
      <c r="N43" s="206">
        <v>1.31</v>
      </c>
      <c r="O43" s="206">
        <v>0</v>
      </c>
      <c r="P43" s="206">
        <v>0.28999999999999998</v>
      </c>
      <c r="Q43" s="206">
        <v>0.24</v>
      </c>
      <c r="R43" s="206">
        <v>0.47</v>
      </c>
      <c r="S43" s="206">
        <v>0.28999999999999998</v>
      </c>
      <c r="T43" s="206">
        <v>0</v>
      </c>
      <c r="U43" s="206">
        <v>0.78</v>
      </c>
      <c r="V43" s="206">
        <v>0.21</v>
      </c>
      <c r="W43" s="206">
        <v>0.39</v>
      </c>
      <c r="X43" s="206">
        <v>1.65</v>
      </c>
      <c r="Y43" s="206">
        <v>0</v>
      </c>
      <c r="Z43" s="206">
        <v>1.42</v>
      </c>
      <c r="AA43" s="206">
        <v>0.9</v>
      </c>
      <c r="AB43" s="206">
        <v>0</v>
      </c>
      <c r="AC43" s="206">
        <v>13.4</v>
      </c>
      <c r="AD43" s="206">
        <v>0</v>
      </c>
      <c r="AE43" s="206">
        <v>0</v>
      </c>
      <c r="AF43" s="206">
        <v>0</v>
      </c>
      <c r="AG43" s="206">
        <v>28.92</v>
      </c>
      <c r="AH43" s="206">
        <v>0</v>
      </c>
      <c r="AI43" s="206">
        <v>32.78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78.3</v>
      </c>
      <c r="AP43" s="206">
        <v>100.05</v>
      </c>
    </row>
    <row r="44" spans="1:42">
      <c r="A44" t="s">
        <v>86</v>
      </c>
      <c r="B44" s="206">
        <v>0</v>
      </c>
      <c r="C44" s="206">
        <v>0</v>
      </c>
      <c r="D44" s="206">
        <v>13.52</v>
      </c>
      <c r="E44" s="206">
        <v>0</v>
      </c>
      <c r="F44" s="206">
        <v>4.66</v>
      </c>
      <c r="G44" s="206">
        <v>6.75</v>
      </c>
      <c r="H44" s="206">
        <v>0</v>
      </c>
      <c r="I44" s="206">
        <v>27.61</v>
      </c>
      <c r="J44" s="206">
        <v>0.68</v>
      </c>
      <c r="K44" s="206">
        <v>0.34</v>
      </c>
      <c r="L44" s="206">
        <v>14.1</v>
      </c>
      <c r="M44" s="206">
        <v>1.01</v>
      </c>
      <c r="N44" s="206">
        <v>1.31</v>
      </c>
      <c r="O44" s="206">
        <v>0</v>
      </c>
      <c r="P44" s="206">
        <v>0.28999999999999998</v>
      </c>
      <c r="Q44" s="206">
        <v>0.24</v>
      </c>
      <c r="R44" s="206">
        <v>0.47</v>
      </c>
      <c r="S44" s="206">
        <v>0.28999999999999998</v>
      </c>
      <c r="T44" s="206">
        <v>0</v>
      </c>
      <c r="U44" s="206">
        <v>0.78</v>
      </c>
      <c r="V44" s="206">
        <v>0.21</v>
      </c>
      <c r="W44" s="206">
        <v>0.39</v>
      </c>
      <c r="X44" s="206">
        <v>1.65</v>
      </c>
      <c r="Y44" s="206">
        <v>0</v>
      </c>
      <c r="Z44" s="206">
        <v>1.42</v>
      </c>
      <c r="AA44" s="206">
        <v>0.9</v>
      </c>
      <c r="AB44" s="206">
        <v>0</v>
      </c>
      <c r="AC44" s="206">
        <v>13.4</v>
      </c>
      <c r="AD44" s="206">
        <v>0</v>
      </c>
      <c r="AE44" s="206">
        <v>0</v>
      </c>
      <c r="AF44" s="206">
        <v>0</v>
      </c>
      <c r="AG44" s="206">
        <v>28.92</v>
      </c>
      <c r="AH44" s="206">
        <v>0</v>
      </c>
      <c r="AI44" s="206">
        <v>32.78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78.3</v>
      </c>
      <c r="AP44" s="206">
        <v>100.05</v>
      </c>
    </row>
    <row r="45" spans="1:42">
      <c r="A45" t="s">
        <v>87</v>
      </c>
      <c r="B45" s="206">
        <v>0</v>
      </c>
      <c r="C45" s="206">
        <v>0</v>
      </c>
      <c r="D45" s="206">
        <v>13.52</v>
      </c>
      <c r="E45" s="206">
        <v>0</v>
      </c>
      <c r="F45" s="206">
        <v>4.66</v>
      </c>
      <c r="G45" s="206">
        <v>6.75</v>
      </c>
      <c r="H45" s="206">
        <v>0</v>
      </c>
      <c r="I45" s="206">
        <v>27.61</v>
      </c>
      <c r="J45" s="206">
        <v>0.68</v>
      </c>
      <c r="K45" s="206">
        <v>0.34</v>
      </c>
      <c r="L45" s="206">
        <v>14.1</v>
      </c>
      <c r="M45" s="206">
        <v>1.01</v>
      </c>
      <c r="N45" s="206">
        <v>1.31</v>
      </c>
      <c r="O45" s="206">
        <v>0</v>
      </c>
      <c r="P45" s="206">
        <v>0.28999999999999998</v>
      </c>
      <c r="Q45" s="206">
        <v>0.24</v>
      </c>
      <c r="R45" s="206">
        <v>0.47</v>
      </c>
      <c r="S45" s="206">
        <v>0.28999999999999998</v>
      </c>
      <c r="T45" s="206">
        <v>0</v>
      </c>
      <c r="U45" s="206">
        <v>0.78</v>
      </c>
      <c r="V45" s="206">
        <v>0.21</v>
      </c>
      <c r="W45" s="206">
        <v>0.39</v>
      </c>
      <c r="X45" s="206">
        <v>1.65</v>
      </c>
      <c r="Y45" s="206">
        <v>0</v>
      </c>
      <c r="Z45" s="206">
        <v>1.42</v>
      </c>
      <c r="AA45" s="206">
        <v>0.9</v>
      </c>
      <c r="AB45" s="206">
        <v>0</v>
      </c>
      <c r="AC45" s="206">
        <v>13.4</v>
      </c>
      <c r="AD45" s="206">
        <v>0</v>
      </c>
      <c r="AE45" s="206">
        <v>0</v>
      </c>
      <c r="AF45" s="206">
        <v>0</v>
      </c>
      <c r="AG45" s="206">
        <v>28.92</v>
      </c>
      <c r="AH45" s="206">
        <v>0</v>
      </c>
      <c r="AI45" s="206">
        <v>32.78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78.3</v>
      </c>
      <c r="AP45" s="206">
        <v>100.05</v>
      </c>
    </row>
    <row r="46" spans="1:42">
      <c r="A46" t="s">
        <v>88</v>
      </c>
      <c r="B46" s="206">
        <v>0</v>
      </c>
      <c r="C46" s="206">
        <v>0</v>
      </c>
      <c r="D46" s="206">
        <v>13.52</v>
      </c>
      <c r="E46" s="206">
        <v>0</v>
      </c>
      <c r="F46" s="206">
        <v>4.66</v>
      </c>
      <c r="G46" s="206">
        <v>6.75</v>
      </c>
      <c r="H46" s="206">
        <v>0</v>
      </c>
      <c r="I46" s="206">
        <v>27.61</v>
      </c>
      <c r="J46" s="206">
        <v>0.68</v>
      </c>
      <c r="K46" s="206">
        <v>0.34</v>
      </c>
      <c r="L46" s="206">
        <v>14.1</v>
      </c>
      <c r="M46" s="206">
        <v>1.01</v>
      </c>
      <c r="N46" s="206">
        <v>1.31</v>
      </c>
      <c r="O46" s="206">
        <v>0</v>
      </c>
      <c r="P46" s="206">
        <v>0.28999999999999998</v>
      </c>
      <c r="Q46" s="206">
        <v>0.24</v>
      </c>
      <c r="R46" s="206">
        <v>0.47</v>
      </c>
      <c r="S46" s="206">
        <v>0.28999999999999998</v>
      </c>
      <c r="T46" s="206">
        <v>0</v>
      </c>
      <c r="U46" s="206">
        <v>0.78</v>
      </c>
      <c r="V46" s="206">
        <v>0.21</v>
      </c>
      <c r="W46" s="206">
        <v>0.39</v>
      </c>
      <c r="X46" s="206">
        <v>1.65</v>
      </c>
      <c r="Y46" s="206">
        <v>0</v>
      </c>
      <c r="Z46" s="206">
        <v>1.42</v>
      </c>
      <c r="AA46" s="206">
        <v>0.9</v>
      </c>
      <c r="AB46" s="206">
        <v>0</v>
      </c>
      <c r="AC46" s="206">
        <v>13.4</v>
      </c>
      <c r="AD46" s="206">
        <v>0</v>
      </c>
      <c r="AE46" s="206">
        <v>0</v>
      </c>
      <c r="AF46" s="206">
        <v>0</v>
      </c>
      <c r="AG46" s="206">
        <v>28.92</v>
      </c>
      <c r="AH46" s="206">
        <v>0</v>
      </c>
      <c r="AI46" s="206">
        <v>32.78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78.3</v>
      </c>
      <c r="AP46" s="206">
        <v>100.05</v>
      </c>
    </row>
    <row r="47" spans="1:42">
      <c r="A47" t="s">
        <v>89</v>
      </c>
      <c r="B47" s="206">
        <v>0</v>
      </c>
      <c r="C47" s="206">
        <v>0</v>
      </c>
      <c r="D47" s="206">
        <v>13.52</v>
      </c>
      <c r="E47" s="206">
        <v>0</v>
      </c>
      <c r="F47" s="206">
        <v>4.66</v>
      </c>
      <c r="G47" s="206">
        <v>6.75</v>
      </c>
      <c r="H47" s="206">
        <v>0</v>
      </c>
      <c r="I47" s="206">
        <v>27.61</v>
      </c>
      <c r="J47" s="206">
        <v>0.68</v>
      </c>
      <c r="K47" s="206">
        <v>0.34</v>
      </c>
      <c r="L47" s="206">
        <v>14.1</v>
      </c>
      <c r="M47" s="206">
        <v>1.01</v>
      </c>
      <c r="N47" s="206">
        <v>1.31</v>
      </c>
      <c r="O47" s="206">
        <v>0</v>
      </c>
      <c r="P47" s="206">
        <v>0.81</v>
      </c>
      <c r="Q47" s="206">
        <v>0.24</v>
      </c>
      <c r="R47" s="206">
        <v>0.47</v>
      </c>
      <c r="S47" s="206">
        <v>0.28999999999999998</v>
      </c>
      <c r="T47" s="206">
        <v>0</v>
      </c>
      <c r="U47" s="206">
        <v>0.78</v>
      </c>
      <c r="V47" s="206">
        <v>0.21</v>
      </c>
      <c r="W47" s="206">
        <v>0.39</v>
      </c>
      <c r="X47" s="206">
        <v>1.65</v>
      </c>
      <c r="Y47" s="206">
        <v>0</v>
      </c>
      <c r="Z47" s="206">
        <v>1.42</v>
      </c>
      <c r="AA47" s="206">
        <v>0.9</v>
      </c>
      <c r="AB47" s="206">
        <v>0</v>
      </c>
      <c r="AC47" s="206">
        <v>13.4</v>
      </c>
      <c r="AD47" s="206">
        <v>0</v>
      </c>
      <c r="AE47" s="206">
        <v>0</v>
      </c>
      <c r="AF47" s="206">
        <v>0</v>
      </c>
      <c r="AG47" s="206">
        <v>28.92</v>
      </c>
      <c r="AH47" s="206">
        <v>0</v>
      </c>
      <c r="AI47" s="206">
        <v>32.78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78.3</v>
      </c>
      <c r="AP47" s="206">
        <v>100.05</v>
      </c>
    </row>
    <row r="48" spans="1:42">
      <c r="A48" t="s">
        <v>90</v>
      </c>
      <c r="B48" s="206">
        <v>0</v>
      </c>
      <c r="C48" s="206">
        <v>0</v>
      </c>
      <c r="D48" s="206">
        <v>13.52</v>
      </c>
      <c r="E48" s="206">
        <v>0</v>
      </c>
      <c r="F48" s="206">
        <v>4.66</v>
      </c>
      <c r="G48" s="206">
        <v>6.75</v>
      </c>
      <c r="H48" s="206">
        <v>0</v>
      </c>
      <c r="I48" s="206">
        <v>27.61</v>
      </c>
      <c r="J48" s="206">
        <v>0.68</v>
      </c>
      <c r="K48" s="206">
        <v>0.34</v>
      </c>
      <c r="L48" s="206">
        <v>14.1</v>
      </c>
      <c r="M48" s="206">
        <v>1.01</v>
      </c>
      <c r="N48" s="206">
        <v>1.31</v>
      </c>
      <c r="O48" s="206">
        <v>0</v>
      </c>
      <c r="P48" s="206">
        <v>0.81</v>
      </c>
      <c r="Q48" s="206">
        <v>0.24</v>
      </c>
      <c r="R48" s="206">
        <v>0.47</v>
      </c>
      <c r="S48" s="206">
        <v>0.28999999999999998</v>
      </c>
      <c r="T48" s="206">
        <v>0</v>
      </c>
      <c r="U48" s="206">
        <v>0.78</v>
      </c>
      <c r="V48" s="206">
        <v>0.21</v>
      </c>
      <c r="W48" s="206">
        <v>0.39</v>
      </c>
      <c r="X48" s="206">
        <v>1.65</v>
      </c>
      <c r="Y48" s="206">
        <v>0</v>
      </c>
      <c r="Z48" s="206">
        <v>1.42</v>
      </c>
      <c r="AA48" s="206">
        <v>0.9</v>
      </c>
      <c r="AB48" s="206">
        <v>0</v>
      </c>
      <c r="AC48" s="206">
        <v>13.4</v>
      </c>
      <c r="AD48" s="206">
        <v>0</v>
      </c>
      <c r="AE48" s="206">
        <v>0</v>
      </c>
      <c r="AF48" s="206">
        <v>0</v>
      </c>
      <c r="AG48" s="206">
        <v>28.92</v>
      </c>
      <c r="AH48" s="206">
        <v>0</v>
      </c>
      <c r="AI48" s="206">
        <v>32.78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78.3</v>
      </c>
      <c r="AP48" s="206">
        <v>100.05</v>
      </c>
    </row>
    <row r="49" spans="1:42">
      <c r="A49" t="s">
        <v>91</v>
      </c>
      <c r="B49" s="206">
        <v>0</v>
      </c>
      <c r="C49" s="206">
        <v>0</v>
      </c>
      <c r="D49" s="206">
        <v>13.52</v>
      </c>
      <c r="E49" s="206">
        <v>0</v>
      </c>
      <c r="F49" s="206">
        <v>4.66</v>
      </c>
      <c r="G49" s="206">
        <v>6.75</v>
      </c>
      <c r="H49" s="206">
        <v>0</v>
      </c>
      <c r="I49" s="206">
        <v>27.61</v>
      </c>
      <c r="J49" s="206">
        <v>0.68</v>
      </c>
      <c r="K49" s="206">
        <v>0.34</v>
      </c>
      <c r="L49" s="206">
        <v>14.1</v>
      </c>
      <c r="M49" s="206">
        <v>1.01</v>
      </c>
      <c r="N49" s="206">
        <v>1.31</v>
      </c>
      <c r="O49" s="206">
        <v>0</v>
      </c>
      <c r="P49" s="206">
        <v>0.81</v>
      </c>
      <c r="Q49" s="206">
        <v>0.13</v>
      </c>
      <c r="R49" s="206">
        <v>0.47</v>
      </c>
      <c r="S49" s="206">
        <v>0.28999999999999998</v>
      </c>
      <c r="T49" s="206">
        <v>0</v>
      </c>
      <c r="U49" s="206">
        <v>0.78</v>
      </c>
      <c r="V49" s="206">
        <v>0.28999999999999998</v>
      </c>
      <c r="W49" s="206">
        <v>0.39</v>
      </c>
      <c r="X49" s="206">
        <v>1.65</v>
      </c>
      <c r="Y49" s="206">
        <v>0</v>
      </c>
      <c r="Z49" s="206">
        <v>1.42</v>
      </c>
      <c r="AA49" s="206">
        <v>0.9</v>
      </c>
      <c r="AB49" s="206">
        <v>0</v>
      </c>
      <c r="AC49" s="206">
        <v>13.4</v>
      </c>
      <c r="AD49" s="206">
        <v>0</v>
      </c>
      <c r="AE49" s="206">
        <v>0</v>
      </c>
      <c r="AF49" s="206">
        <v>0</v>
      </c>
      <c r="AG49" s="206">
        <v>28.92</v>
      </c>
      <c r="AH49" s="206">
        <v>0</v>
      </c>
      <c r="AI49" s="206">
        <v>32.78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78.3</v>
      </c>
      <c r="AP49" s="206">
        <v>100.05</v>
      </c>
    </row>
    <row r="50" spans="1:42">
      <c r="A50" t="s">
        <v>92</v>
      </c>
      <c r="B50" s="206">
        <v>0</v>
      </c>
      <c r="C50" s="206">
        <v>0</v>
      </c>
      <c r="D50" s="206">
        <v>13.52</v>
      </c>
      <c r="E50" s="206">
        <v>0</v>
      </c>
      <c r="F50" s="206">
        <v>4.66</v>
      </c>
      <c r="G50" s="206">
        <v>6.75</v>
      </c>
      <c r="H50" s="206">
        <v>0</v>
      </c>
      <c r="I50" s="206">
        <v>27.61</v>
      </c>
      <c r="J50" s="206">
        <v>0.68</v>
      </c>
      <c r="K50" s="206">
        <v>0.34</v>
      </c>
      <c r="L50" s="206">
        <v>14.1</v>
      </c>
      <c r="M50" s="206">
        <v>1.01</v>
      </c>
      <c r="N50" s="206">
        <v>1.31</v>
      </c>
      <c r="O50" s="206">
        <v>0</v>
      </c>
      <c r="P50" s="206">
        <v>0.81</v>
      </c>
      <c r="Q50" s="206">
        <v>0.13</v>
      </c>
      <c r="R50" s="206">
        <v>0.47</v>
      </c>
      <c r="S50" s="206">
        <v>0.28999999999999998</v>
      </c>
      <c r="T50" s="206">
        <v>0</v>
      </c>
      <c r="U50" s="206">
        <v>0.78</v>
      </c>
      <c r="V50" s="206">
        <v>0.28999999999999998</v>
      </c>
      <c r="W50" s="206">
        <v>0.39</v>
      </c>
      <c r="X50" s="206">
        <v>1.65</v>
      </c>
      <c r="Y50" s="206">
        <v>0</v>
      </c>
      <c r="Z50" s="206">
        <v>1.42</v>
      </c>
      <c r="AA50" s="206">
        <v>0.9</v>
      </c>
      <c r="AB50" s="206">
        <v>0</v>
      </c>
      <c r="AC50" s="206">
        <v>13.4</v>
      </c>
      <c r="AD50" s="206">
        <v>0</v>
      </c>
      <c r="AE50" s="206">
        <v>0</v>
      </c>
      <c r="AF50" s="206">
        <v>0</v>
      </c>
      <c r="AG50" s="206">
        <v>28.92</v>
      </c>
      <c r="AH50" s="206">
        <v>0</v>
      </c>
      <c r="AI50" s="206">
        <v>32.78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78.3</v>
      </c>
      <c r="AP50" s="206">
        <v>100.05</v>
      </c>
    </row>
    <row r="51" spans="1:42">
      <c r="A51" t="s">
        <v>93</v>
      </c>
      <c r="B51" s="206">
        <v>0</v>
      </c>
      <c r="C51" s="206">
        <v>0</v>
      </c>
      <c r="D51" s="206">
        <v>13.52</v>
      </c>
      <c r="E51" s="206">
        <v>0</v>
      </c>
      <c r="F51" s="206">
        <v>4.66</v>
      </c>
      <c r="G51" s="206">
        <v>6.75</v>
      </c>
      <c r="H51" s="206">
        <v>0</v>
      </c>
      <c r="I51" s="206">
        <v>27.61</v>
      </c>
      <c r="J51" s="206">
        <v>0.68</v>
      </c>
      <c r="K51" s="206">
        <v>9.35</v>
      </c>
      <c r="L51" s="206">
        <v>14.1</v>
      </c>
      <c r="M51" s="206">
        <v>1.01</v>
      </c>
      <c r="N51" s="206">
        <v>1.31</v>
      </c>
      <c r="O51" s="206">
        <v>0</v>
      </c>
      <c r="P51" s="206">
        <v>0.81</v>
      </c>
      <c r="Q51" s="206">
        <v>0.23</v>
      </c>
      <c r="R51" s="206">
        <v>0.47</v>
      </c>
      <c r="S51" s="206">
        <v>0.28999999999999998</v>
      </c>
      <c r="T51" s="206">
        <v>0</v>
      </c>
      <c r="U51" s="206">
        <v>0.78</v>
      </c>
      <c r="V51" s="206">
        <v>0.28999999999999998</v>
      </c>
      <c r="W51" s="206">
        <v>0.39</v>
      </c>
      <c r="X51" s="206">
        <v>1.65</v>
      </c>
      <c r="Y51" s="206">
        <v>0</v>
      </c>
      <c r="Z51" s="206">
        <v>1.42</v>
      </c>
      <c r="AA51" s="206">
        <v>0.9</v>
      </c>
      <c r="AB51" s="206">
        <v>0</v>
      </c>
      <c r="AC51" s="206">
        <v>13.4</v>
      </c>
      <c r="AD51" s="206">
        <v>0</v>
      </c>
      <c r="AE51" s="206">
        <v>0</v>
      </c>
      <c r="AF51" s="206">
        <v>0</v>
      </c>
      <c r="AG51" s="206">
        <v>28.92</v>
      </c>
      <c r="AH51" s="206">
        <v>0</v>
      </c>
      <c r="AI51" s="206">
        <v>32.78</v>
      </c>
      <c r="AJ51" s="206">
        <v>0</v>
      </c>
      <c r="AK51" s="206">
        <v>17.420000000000002</v>
      </c>
      <c r="AL51" s="206">
        <v>0</v>
      </c>
      <c r="AM51" s="206">
        <v>0</v>
      </c>
      <c r="AN51" s="206">
        <v>0</v>
      </c>
      <c r="AO51" s="206">
        <v>78.3</v>
      </c>
      <c r="AP51" s="206">
        <v>100.05</v>
      </c>
    </row>
    <row r="52" spans="1:42">
      <c r="A52" t="s">
        <v>94</v>
      </c>
      <c r="B52" s="206">
        <v>0</v>
      </c>
      <c r="C52" s="206">
        <v>0</v>
      </c>
      <c r="D52" s="206">
        <v>13.46</v>
      </c>
      <c r="E52" s="206">
        <v>0</v>
      </c>
      <c r="F52" s="206">
        <v>4.66</v>
      </c>
      <c r="G52" s="206">
        <v>6.75</v>
      </c>
      <c r="H52" s="206">
        <v>0</v>
      </c>
      <c r="I52" s="206">
        <v>27.61</v>
      </c>
      <c r="J52" s="206">
        <v>0.68</v>
      </c>
      <c r="K52" s="206">
        <v>9.35</v>
      </c>
      <c r="L52" s="206">
        <v>14.1</v>
      </c>
      <c r="M52" s="206">
        <v>1.01</v>
      </c>
      <c r="N52" s="206">
        <v>1.31</v>
      </c>
      <c r="O52" s="206">
        <v>0</v>
      </c>
      <c r="P52" s="206">
        <v>0.81</v>
      </c>
      <c r="Q52" s="206">
        <v>0.23</v>
      </c>
      <c r="R52" s="206">
        <v>0.47</v>
      </c>
      <c r="S52" s="206">
        <v>0.28999999999999998</v>
      </c>
      <c r="T52" s="206">
        <v>0</v>
      </c>
      <c r="U52" s="206">
        <v>0.78</v>
      </c>
      <c r="V52" s="206">
        <v>0.28999999999999998</v>
      </c>
      <c r="W52" s="206">
        <v>0.39</v>
      </c>
      <c r="X52" s="206">
        <v>1.65</v>
      </c>
      <c r="Y52" s="206">
        <v>0</v>
      </c>
      <c r="Z52" s="206">
        <v>1.42</v>
      </c>
      <c r="AA52" s="206">
        <v>0.9</v>
      </c>
      <c r="AB52" s="206">
        <v>0</v>
      </c>
      <c r="AC52" s="206">
        <v>13.4</v>
      </c>
      <c r="AD52" s="206">
        <v>0</v>
      </c>
      <c r="AE52" s="206">
        <v>0</v>
      </c>
      <c r="AF52" s="206">
        <v>0</v>
      </c>
      <c r="AG52" s="206">
        <v>28.92</v>
      </c>
      <c r="AH52" s="206">
        <v>0</v>
      </c>
      <c r="AI52" s="206">
        <v>32.78</v>
      </c>
      <c r="AJ52" s="206">
        <v>0</v>
      </c>
      <c r="AK52" s="206">
        <v>17.420000000000002</v>
      </c>
      <c r="AL52" s="206">
        <v>0</v>
      </c>
      <c r="AM52" s="206">
        <v>0</v>
      </c>
      <c r="AN52" s="206">
        <v>0</v>
      </c>
      <c r="AO52" s="206">
        <v>78.3</v>
      </c>
      <c r="AP52" s="206">
        <v>100.05</v>
      </c>
    </row>
    <row r="53" spans="1:42">
      <c r="A53" t="s">
        <v>95</v>
      </c>
      <c r="B53" s="206">
        <v>0</v>
      </c>
      <c r="C53" s="206">
        <v>0</v>
      </c>
      <c r="D53" s="206">
        <v>13.46</v>
      </c>
      <c r="E53" s="206">
        <v>0</v>
      </c>
      <c r="F53" s="206">
        <v>4.66</v>
      </c>
      <c r="G53" s="206">
        <v>6.75</v>
      </c>
      <c r="H53" s="206">
        <v>0</v>
      </c>
      <c r="I53" s="206">
        <v>27.27</v>
      </c>
      <c r="J53" s="206">
        <v>0.68</v>
      </c>
      <c r="K53" s="206">
        <v>9.35</v>
      </c>
      <c r="L53" s="206">
        <v>14.1</v>
      </c>
      <c r="M53" s="206">
        <v>1.01</v>
      </c>
      <c r="N53" s="206">
        <v>1.31</v>
      </c>
      <c r="O53" s="206">
        <v>0</v>
      </c>
      <c r="P53" s="206">
        <v>0.81</v>
      </c>
      <c r="Q53" s="206">
        <v>0.23</v>
      </c>
      <c r="R53" s="206">
        <v>0.47</v>
      </c>
      <c r="S53" s="206">
        <v>0.28999999999999998</v>
      </c>
      <c r="T53" s="206">
        <v>0</v>
      </c>
      <c r="U53" s="206">
        <v>0.78</v>
      </c>
      <c r="V53" s="206">
        <v>0.55000000000000004</v>
      </c>
      <c r="W53" s="206">
        <v>0.39</v>
      </c>
      <c r="X53" s="206">
        <v>1.65</v>
      </c>
      <c r="Y53" s="206">
        <v>0</v>
      </c>
      <c r="Z53" s="206">
        <v>1.42</v>
      </c>
      <c r="AA53" s="206">
        <v>0.9</v>
      </c>
      <c r="AB53" s="206">
        <v>0</v>
      </c>
      <c r="AC53" s="206">
        <v>13.4</v>
      </c>
      <c r="AD53" s="206">
        <v>0</v>
      </c>
      <c r="AE53" s="206">
        <v>0</v>
      </c>
      <c r="AF53" s="206">
        <v>0</v>
      </c>
      <c r="AG53" s="206">
        <v>28.92</v>
      </c>
      <c r="AH53" s="206">
        <v>0</v>
      </c>
      <c r="AI53" s="206">
        <v>32.78</v>
      </c>
      <c r="AJ53" s="206">
        <v>0</v>
      </c>
      <c r="AK53" s="206">
        <v>17.420000000000002</v>
      </c>
      <c r="AL53" s="206">
        <v>0</v>
      </c>
      <c r="AM53" s="206">
        <v>0</v>
      </c>
      <c r="AN53" s="206">
        <v>0</v>
      </c>
      <c r="AO53" s="206">
        <v>78.3</v>
      </c>
      <c r="AP53" s="206">
        <v>100.05</v>
      </c>
    </row>
    <row r="54" spans="1:42">
      <c r="A54" t="s">
        <v>96</v>
      </c>
      <c r="B54" s="206">
        <v>0</v>
      </c>
      <c r="C54" s="206">
        <v>0</v>
      </c>
      <c r="D54" s="206">
        <v>13.46</v>
      </c>
      <c r="E54" s="206">
        <v>0</v>
      </c>
      <c r="F54" s="206">
        <v>4.66</v>
      </c>
      <c r="G54" s="206">
        <v>6.75</v>
      </c>
      <c r="H54" s="206">
        <v>0</v>
      </c>
      <c r="I54" s="206">
        <v>27.27</v>
      </c>
      <c r="J54" s="206">
        <v>0.68</v>
      </c>
      <c r="K54" s="206">
        <v>9.35</v>
      </c>
      <c r="L54" s="206">
        <v>14.1</v>
      </c>
      <c r="M54" s="206">
        <v>1.01</v>
      </c>
      <c r="N54" s="206">
        <v>1.31</v>
      </c>
      <c r="O54" s="206">
        <v>0</v>
      </c>
      <c r="P54" s="206">
        <v>0.81</v>
      </c>
      <c r="Q54" s="206">
        <v>0.23</v>
      </c>
      <c r="R54" s="206">
        <v>0.47</v>
      </c>
      <c r="S54" s="206">
        <v>0.28999999999999998</v>
      </c>
      <c r="T54" s="206">
        <v>0</v>
      </c>
      <c r="U54" s="206">
        <v>0.78</v>
      </c>
      <c r="V54" s="206">
        <v>0.55000000000000004</v>
      </c>
      <c r="W54" s="206">
        <v>0.39</v>
      </c>
      <c r="X54" s="206">
        <v>1.65</v>
      </c>
      <c r="Y54" s="206">
        <v>0</v>
      </c>
      <c r="Z54" s="206">
        <v>1.42</v>
      </c>
      <c r="AA54" s="206">
        <v>0.9</v>
      </c>
      <c r="AB54" s="206">
        <v>0</v>
      </c>
      <c r="AC54" s="206">
        <v>13.4</v>
      </c>
      <c r="AD54" s="206">
        <v>0</v>
      </c>
      <c r="AE54" s="206">
        <v>0</v>
      </c>
      <c r="AF54" s="206">
        <v>0</v>
      </c>
      <c r="AG54" s="206">
        <v>28.92</v>
      </c>
      <c r="AH54" s="206">
        <v>0</v>
      </c>
      <c r="AI54" s="206">
        <v>32.78</v>
      </c>
      <c r="AJ54" s="206">
        <v>0</v>
      </c>
      <c r="AK54" s="206">
        <v>17.420000000000002</v>
      </c>
      <c r="AL54" s="206">
        <v>0</v>
      </c>
      <c r="AM54" s="206">
        <v>0</v>
      </c>
      <c r="AN54" s="206">
        <v>0</v>
      </c>
      <c r="AO54" s="206">
        <v>78.3</v>
      </c>
      <c r="AP54" s="206">
        <v>100.05</v>
      </c>
    </row>
    <row r="55" spans="1:42">
      <c r="A55" t="s">
        <v>97</v>
      </c>
      <c r="B55" s="206">
        <v>0</v>
      </c>
      <c r="C55" s="206">
        <v>0</v>
      </c>
      <c r="D55" s="206">
        <v>13.46</v>
      </c>
      <c r="E55" s="206">
        <v>0</v>
      </c>
      <c r="F55" s="206">
        <v>4.66</v>
      </c>
      <c r="G55" s="206">
        <v>6.75</v>
      </c>
      <c r="H55" s="206">
        <v>0</v>
      </c>
      <c r="I55" s="206">
        <v>27.27</v>
      </c>
      <c r="J55" s="206">
        <v>0.68</v>
      </c>
      <c r="K55" s="206">
        <v>3.56</v>
      </c>
      <c r="L55" s="206">
        <v>14.1</v>
      </c>
      <c r="M55" s="206">
        <v>1.01</v>
      </c>
      <c r="N55" s="206">
        <v>1.31</v>
      </c>
      <c r="O55" s="206">
        <v>0</v>
      </c>
      <c r="P55" s="206">
        <v>0.81</v>
      </c>
      <c r="Q55" s="206">
        <v>0.23</v>
      </c>
      <c r="R55" s="206">
        <v>0.47</v>
      </c>
      <c r="S55" s="206">
        <v>0.28999999999999998</v>
      </c>
      <c r="T55" s="206">
        <v>0</v>
      </c>
      <c r="U55" s="206">
        <v>0.78</v>
      </c>
      <c r="V55" s="206">
        <v>0.55000000000000004</v>
      </c>
      <c r="W55" s="206">
        <v>0.39</v>
      </c>
      <c r="X55" s="206">
        <v>1.65</v>
      </c>
      <c r="Y55" s="206">
        <v>0</v>
      </c>
      <c r="Z55" s="206">
        <v>1.42</v>
      </c>
      <c r="AA55" s="206">
        <v>0.9</v>
      </c>
      <c r="AB55" s="206">
        <v>0</v>
      </c>
      <c r="AC55" s="206">
        <v>13.4</v>
      </c>
      <c r="AD55" s="206">
        <v>0</v>
      </c>
      <c r="AE55" s="206">
        <v>0</v>
      </c>
      <c r="AF55" s="206">
        <v>0</v>
      </c>
      <c r="AG55" s="206">
        <v>28.92</v>
      </c>
      <c r="AH55" s="206">
        <v>0</v>
      </c>
      <c r="AI55" s="206">
        <v>32.78</v>
      </c>
      <c r="AJ55" s="206">
        <v>0</v>
      </c>
      <c r="AK55" s="206">
        <v>13.91</v>
      </c>
      <c r="AL55" s="206">
        <v>0</v>
      </c>
      <c r="AM55" s="206">
        <v>0</v>
      </c>
      <c r="AN55" s="206">
        <v>0</v>
      </c>
      <c r="AO55" s="206">
        <v>78.3</v>
      </c>
      <c r="AP55" s="206">
        <v>100.05</v>
      </c>
    </row>
    <row r="56" spans="1:42">
      <c r="A56" t="s">
        <v>98</v>
      </c>
      <c r="B56" s="206">
        <v>0</v>
      </c>
      <c r="C56" s="206">
        <v>0</v>
      </c>
      <c r="D56" s="206">
        <v>13.46</v>
      </c>
      <c r="E56" s="206">
        <v>0</v>
      </c>
      <c r="F56" s="206">
        <v>4.66</v>
      </c>
      <c r="G56" s="206">
        <v>6.75</v>
      </c>
      <c r="H56" s="206">
        <v>0</v>
      </c>
      <c r="I56" s="206">
        <v>27.27</v>
      </c>
      <c r="J56" s="206">
        <v>0.68</v>
      </c>
      <c r="K56" s="206">
        <v>9.35</v>
      </c>
      <c r="L56" s="206">
        <v>14.1</v>
      </c>
      <c r="M56" s="206">
        <v>1.01</v>
      </c>
      <c r="N56" s="206">
        <v>1.31</v>
      </c>
      <c r="O56" s="206">
        <v>0</v>
      </c>
      <c r="P56" s="206">
        <v>0.81</v>
      </c>
      <c r="Q56" s="206">
        <v>0.23</v>
      </c>
      <c r="R56" s="206">
        <v>0.47</v>
      </c>
      <c r="S56" s="206">
        <v>0.28999999999999998</v>
      </c>
      <c r="T56" s="206">
        <v>0</v>
      </c>
      <c r="U56" s="206">
        <v>0.78</v>
      </c>
      <c r="V56" s="206">
        <v>0.55000000000000004</v>
      </c>
      <c r="W56" s="206">
        <v>0.39</v>
      </c>
      <c r="X56" s="206">
        <v>1.65</v>
      </c>
      <c r="Y56" s="206">
        <v>0</v>
      </c>
      <c r="Z56" s="206">
        <v>1.42</v>
      </c>
      <c r="AA56" s="206">
        <v>0.9</v>
      </c>
      <c r="AB56" s="206">
        <v>0</v>
      </c>
      <c r="AC56" s="206">
        <v>13.4</v>
      </c>
      <c r="AD56" s="206">
        <v>0</v>
      </c>
      <c r="AE56" s="206">
        <v>0</v>
      </c>
      <c r="AF56" s="206">
        <v>0</v>
      </c>
      <c r="AG56" s="206">
        <v>28.92</v>
      </c>
      <c r="AH56" s="206">
        <v>0</v>
      </c>
      <c r="AI56" s="206">
        <v>32.78</v>
      </c>
      <c r="AJ56" s="206">
        <v>0</v>
      </c>
      <c r="AK56" s="206">
        <v>13.91</v>
      </c>
      <c r="AL56" s="206">
        <v>0</v>
      </c>
      <c r="AM56" s="206">
        <v>0</v>
      </c>
      <c r="AN56" s="206">
        <v>0</v>
      </c>
      <c r="AO56" s="206">
        <v>78.3</v>
      </c>
      <c r="AP56" s="206">
        <v>100.05</v>
      </c>
    </row>
    <row r="57" spans="1:42">
      <c r="A57" t="s">
        <v>99</v>
      </c>
      <c r="B57" s="206">
        <v>0</v>
      </c>
      <c r="C57" s="206">
        <v>0</v>
      </c>
      <c r="D57" s="206">
        <v>13.46</v>
      </c>
      <c r="E57" s="206">
        <v>0</v>
      </c>
      <c r="F57" s="206">
        <v>4.66</v>
      </c>
      <c r="G57" s="206">
        <v>6.75</v>
      </c>
      <c r="H57" s="206">
        <v>0</v>
      </c>
      <c r="I57" s="206">
        <v>27.27</v>
      </c>
      <c r="J57" s="206">
        <v>0.68</v>
      </c>
      <c r="K57" s="206">
        <v>9.35</v>
      </c>
      <c r="L57" s="206">
        <v>14.1</v>
      </c>
      <c r="M57" s="206">
        <v>1.01</v>
      </c>
      <c r="N57" s="206">
        <v>1.31</v>
      </c>
      <c r="O57" s="206">
        <v>0</v>
      </c>
      <c r="P57" s="206">
        <v>0.81</v>
      </c>
      <c r="Q57" s="206">
        <v>0.23</v>
      </c>
      <c r="R57" s="206">
        <v>0.47</v>
      </c>
      <c r="S57" s="206">
        <v>0.28999999999999998</v>
      </c>
      <c r="T57" s="206">
        <v>0</v>
      </c>
      <c r="U57" s="206">
        <v>0.78</v>
      </c>
      <c r="V57" s="206">
        <v>0.55000000000000004</v>
      </c>
      <c r="W57" s="206">
        <v>0.39</v>
      </c>
      <c r="X57" s="206">
        <v>1.65</v>
      </c>
      <c r="Y57" s="206">
        <v>0</v>
      </c>
      <c r="Z57" s="206">
        <v>1.42</v>
      </c>
      <c r="AA57" s="206">
        <v>0.9</v>
      </c>
      <c r="AB57" s="206">
        <v>0</v>
      </c>
      <c r="AC57" s="206">
        <v>13.4</v>
      </c>
      <c r="AD57" s="206">
        <v>0</v>
      </c>
      <c r="AE57" s="206">
        <v>0</v>
      </c>
      <c r="AF57" s="206">
        <v>0</v>
      </c>
      <c r="AG57" s="206">
        <v>28.92</v>
      </c>
      <c r="AH57" s="206">
        <v>0</v>
      </c>
      <c r="AI57" s="206">
        <v>32.78</v>
      </c>
      <c r="AJ57" s="206">
        <v>0</v>
      </c>
      <c r="AK57" s="206">
        <v>13.91</v>
      </c>
      <c r="AL57" s="206">
        <v>0</v>
      </c>
      <c r="AM57" s="206">
        <v>0</v>
      </c>
      <c r="AN57" s="206">
        <v>0</v>
      </c>
      <c r="AO57" s="206">
        <v>78.3</v>
      </c>
      <c r="AP57" s="206">
        <v>100.05</v>
      </c>
    </row>
    <row r="58" spans="1:42">
      <c r="A58" t="s">
        <v>100</v>
      </c>
      <c r="B58" s="206">
        <v>0</v>
      </c>
      <c r="C58" s="206">
        <v>0</v>
      </c>
      <c r="D58" s="206">
        <v>13.46</v>
      </c>
      <c r="E58" s="206">
        <v>0</v>
      </c>
      <c r="F58" s="206">
        <v>4.66</v>
      </c>
      <c r="G58" s="206">
        <v>6.75</v>
      </c>
      <c r="H58" s="206">
        <v>0</v>
      </c>
      <c r="I58" s="206">
        <v>27.27</v>
      </c>
      <c r="J58" s="206">
        <v>0.68</v>
      </c>
      <c r="K58" s="206">
        <v>9.35</v>
      </c>
      <c r="L58" s="206">
        <v>14.1</v>
      </c>
      <c r="M58" s="206">
        <v>1.01</v>
      </c>
      <c r="N58" s="206">
        <v>1.31</v>
      </c>
      <c r="O58" s="206">
        <v>0</v>
      </c>
      <c r="P58" s="206">
        <v>0.81</v>
      </c>
      <c r="Q58" s="206">
        <v>0.23</v>
      </c>
      <c r="R58" s="206">
        <v>0.47</v>
      </c>
      <c r="S58" s="206">
        <v>0.28999999999999998</v>
      </c>
      <c r="T58" s="206">
        <v>0</v>
      </c>
      <c r="U58" s="206">
        <v>0.78</v>
      </c>
      <c r="V58" s="206">
        <v>0.55000000000000004</v>
      </c>
      <c r="W58" s="206">
        <v>0.39</v>
      </c>
      <c r="X58" s="206">
        <v>1.65</v>
      </c>
      <c r="Y58" s="206">
        <v>0</v>
      </c>
      <c r="Z58" s="206">
        <v>1.42</v>
      </c>
      <c r="AA58" s="206">
        <v>0.9</v>
      </c>
      <c r="AB58" s="206">
        <v>0</v>
      </c>
      <c r="AC58" s="206">
        <v>13.4</v>
      </c>
      <c r="AD58" s="206">
        <v>0</v>
      </c>
      <c r="AE58" s="206">
        <v>0</v>
      </c>
      <c r="AF58" s="206">
        <v>0</v>
      </c>
      <c r="AG58" s="206">
        <v>28.92</v>
      </c>
      <c r="AH58" s="206">
        <v>0</v>
      </c>
      <c r="AI58" s="206">
        <v>32.78</v>
      </c>
      <c r="AJ58" s="206">
        <v>0</v>
      </c>
      <c r="AK58" s="206">
        <v>13.91</v>
      </c>
      <c r="AL58" s="206">
        <v>0</v>
      </c>
      <c r="AM58" s="206">
        <v>0</v>
      </c>
      <c r="AN58" s="206">
        <v>0</v>
      </c>
      <c r="AO58" s="206">
        <v>78.3</v>
      </c>
      <c r="AP58" s="206">
        <v>100.05</v>
      </c>
    </row>
    <row r="59" spans="1:42">
      <c r="A59" t="s">
        <v>101</v>
      </c>
      <c r="B59" s="206">
        <v>0</v>
      </c>
      <c r="C59" s="206">
        <v>0</v>
      </c>
      <c r="D59" s="206">
        <v>13.46</v>
      </c>
      <c r="E59" s="206">
        <v>0</v>
      </c>
      <c r="F59" s="206">
        <v>4.66</v>
      </c>
      <c r="G59" s="206">
        <v>6.75</v>
      </c>
      <c r="H59" s="206">
        <v>0</v>
      </c>
      <c r="I59" s="206">
        <v>27.27</v>
      </c>
      <c r="J59" s="206">
        <v>0.68</v>
      </c>
      <c r="K59" s="206">
        <v>9.35</v>
      </c>
      <c r="L59" s="206">
        <v>14.1</v>
      </c>
      <c r="M59" s="206">
        <v>1.01</v>
      </c>
      <c r="N59" s="206">
        <v>1.31</v>
      </c>
      <c r="O59" s="206">
        <v>0</v>
      </c>
      <c r="P59" s="206">
        <v>0.81</v>
      </c>
      <c r="Q59" s="206">
        <v>1.29</v>
      </c>
      <c r="R59" s="206">
        <v>0.47</v>
      </c>
      <c r="S59" s="206">
        <v>1.72</v>
      </c>
      <c r="T59" s="206">
        <v>0</v>
      </c>
      <c r="U59" s="206">
        <v>0.78</v>
      </c>
      <c r="V59" s="206">
        <v>0.64</v>
      </c>
      <c r="W59" s="206">
        <v>0.39</v>
      </c>
      <c r="X59" s="206">
        <v>1.65</v>
      </c>
      <c r="Y59" s="206">
        <v>0</v>
      </c>
      <c r="Z59" s="206">
        <v>1.42</v>
      </c>
      <c r="AA59" s="206">
        <v>0.9</v>
      </c>
      <c r="AB59" s="206">
        <v>0</v>
      </c>
      <c r="AC59" s="206">
        <v>13.71</v>
      </c>
      <c r="AD59" s="206">
        <v>0</v>
      </c>
      <c r="AE59" s="206">
        <v>0</v>
      </c>
      <c r="AF59" s="206">
        <v>0</v>
      </c>
      <c r="AG59" s="206">
        <v>28.92</v>
      </c>
      <c r="AH59" s="206">
        <v>0</v>
      </c>
      <c r="AI59" s="206">
        <v>32.78</v>
      </c>
      <c r="AJ59" s="206">
        <v>0</v>
      </c>
      <c r="AK59" s="206">
        <v>11.08</v>
      </c>
      <c r="AL59" s="206">
        <v>0</v>
      </c>
      <c r="AM59" s="206">
        <v>0</v>
      </c>
      <c r="AN59" s="206">
        <v>0</v>
      </c>
      <c r="AO59" s="206">
        <v>78.3</v>
      </c>
      <c r="AP59" s="206">
        <v>100.05</v>
      </c>
    </row>
    <row r="60" spans="1:42">
      <c r="A60" t="s">
        <v>102</v>
      </c>
      <c r="B60" s="206">
        <v>0</v>
      </c>
      <c r="C60" s="206">
        <v>0</v>
      </c>
      <c r="D60" s="206">
        <v>13.46</v>
      </c>
      <c r="E60" s="206">
        <v>0</v>
      </c>
      <c r="F60" s="206">
        <v>4.66</v>
      </c>
      <c r="G60" s="206">
        <v>6.75</v>
      </c>
      <c r="H60" s="206">
        <v>0</v>
      </c>
      <c r="I60" s="206">
        <v>27.27</v>
      </c>
      <c r="J60" s="206">
        <v>0.68</v>
      </c>
      <c r="K60" s="206">
        <v>9.35</v>
      </c>
      <c r="L60" s="206">
        <v>14.1</v>
      </c>
      <c r="M60" s="206">
        <v>1.01</v>
      </c>
      <c r="N60" s="206">
        <v>1.31</v>
      </c>
      <c r="O60" s="206">
        <v>0</v>
      </c>
      <c r="P60" s="206">
        <v>0.81</v>
      </c>
      <c r="Q60" s="206">
        <v>0.28000000000000003</v>
      </c>
      <c r="R60" s="206">
        <v>0.47</v>
      </c>
      <c r="S60" s="206">
        <v>0.41</v>
      </c>
      <c r="T60" s="206">
        <v>0</v>
      </c>
      <c r="U60" s="206">
        <v>0.78</v>
      </c>
      <c r="V60" s="206">
        <v>0.64</v>
      </c>
      <c r="W60" s="206">
        <v>0.39</v>
      </c>
      <c r="X60" s="206">
        <v>1.65</v>
      </c>
      <c r="Y60" s="206">
        <v>0</v>
      </c>
      <c r="Z60" s="206">
        <v>1.42</v>
      </c>
      <c r="AA60" s="206">
        <v>0.9</v>
      </c>
      <c r="AB60" s="206">
        <v>0</v>
      </c>
      <c r="AC60" s="206">
        <v>13.71</v>
      </c>
      <c r="AD60" s="206">
        <v>0</v>
      </c>
      <c r="AE60" s="206">
        <v>0</v>
      </c>
      <c r="AF60" s="206">
        <v>0</v>
      </c>
      <c r="AG60" s="206">
        <v>28.92</v>
      </c>
      <c r="AH60" s="206">
        <v>0</v>
      </c>
      <c r="AI60" s="206">
        <v>32.78</v>
      </c>
      <c r="AJ60" s="206">
        <v>0</v>
      </c>
      <c r="AK60" s="206">
        <v>11.08</v>
      </c>
      <c r="AL60" s="206">
        <v>0</v>
      </c>
      <c r="AM60" s="206">
        <v>0</v>
      </c>
      <c r="AN60" s="206">
        <v>0</v>
      </c>
      <c r="AO60" s="206">
        <v>78.3</v>
      </c>
      <c r="AP60" s="206">
        <v>100.05</v>
      </c>
    </row>
    <row r="61" spans="1:42">
      <c r="A61" t="s">
        <v>103</v>
      </c>
      <c r="B61" s="206">
        <v>0</v>
      </c>
      <c r="C61" s="206">
        <v>0</v>
      </c>
      <c r="D61" s="206">
        <v>13.46</v>
      </c>
      <c r="E61" s="206">
        <v>0</v>
      </c>
      <c r="F61" s="206">
        <v>4.66</v>
      </c>
      <c r="G61" s="206">
        <v>6.75</v>
      </c>
      <c r="H61" s="206">
        <v>0</v>
      </c>
      <c r="I61" s="206">
        <v>27.27</v>
      </c>
      <c r="J61" s="206">
        <v>0.68</v>
      </c>
      <c r="K61" s="206">
        <v>9.35</v>
      </c>
      <c r="L61" s="206">
        <v>14.1</v>
      </c>
      <c r="M61" s="206">
        <v>1.01</v>
      </c>
      <c r="N61" s="206">
        <v>1.31</v>
      </c>
      <c r="O61" s="206">
        <v>0</v>
      </c>
      <c r="P61" s="206">
        <v>0.81</v>
      </c>
      <c r="Q61" s="206">
        <v>0.23</v>
      </c>
      <c r="R61" s="206">
        <v>0.47</v>
      </c>
      <c r="S61" s="206">
        <v>0.28999999999999998</v>
      </c>
      <c r="T61" s="206">
        <v>0</v>
      </c>
      <c r="U61" s="206">
        <v>0.78</v>
      </c>
      <c r="V61" s="206">
        <v>0.81</v>
      </c>
      <c r="W61" s="206">
        <v>0.39</v>
      </c>
      <c r="X61" s="206">
        <v>1.65</v>
      </c>
      <c r="Y61" s="206">
        <v>0</v>
      </c>
      <c r="Z61" s="206">
        <v>1.42</v>
      </c>
      <c r="AA61" s="206">
        <v>0.9</v>
      </c>
      <c r="AB61" s="206">
        <v>0</v>
      </c>
      <c r="AC61" s="206">
        <v>13.71</v>
      </c>
      <c r="AD61" s="206">
        <v>0</v>
      </c>
      <c r="AE61" s="206">
        <v>0</v>
      </c>
      <c r="AF61" s="206">
        <v>0</v>
      </c>
      <c r="AG61" s="206">
        <v>28.92</v>
      </c>
      <c r="AH61" s="206">
        <v>0</v>
      </c>
      <c r="AI61" s="206">
        <v>32.78</v>
      </c>
      <c r="AJ61" s="206">
        <v>0</v>
      </c>
      <c r="AK61" s="206">
        <v>12.33</v>
      </c>
      <c r="AL61" s="206">
        <v>0</v>
      </c>
      <c r="AM61" s="206">
        <v>0</v>
      </c>
      <c r="AN61" s="206">
        <v>0</v>
      </c>
      <c r="AO61" s="206">
        <v>78.3</v>
      </c>
      <c r="AP61" s="206">
        <v>100.05</v>
      </c>
    </row>
    <row r="62" spans="1:42">
      <c r="A62" t="s">
        <v>104</v>
      </c>
      <c r="B62" s="206">
        <v>0</v>
      </c>
      <c r="C62" s="206">
        <v>0</v>
      </c>
      <c r="D62" s="206">
        <v>13.46</v>
      </c>
      <c r="E62" s="206">
        <v>0</v>
      </c>
      <c r="F62" s="206">
        <v>4.66</v>
      </c>
      <c r="G62" s="206">
        <v>6.75</v>
      </c>
      <c r="H62" s="206">
        <v>0</v>
      </c>
      <c r="I62" s="206">
        <v>27.27</v>
      </c>
      <c r="J62" s="206">
        <v>0.68</v>
      </c>
      <c r="K62" s="206">
        <v>9.35</v>
      </c>
      <c r="L62" s="206">
        <v>14.1</v>
      </c>
      <c r="M62" s="206">
        <v>1.01</v>
      </c>
      <c r="N62" s="206">
        <v>1.31</v>
      </c>
      <c r="O62" s="206">
        <v>0</v>
      </c>
      <c r="P62" s="206">
        <v>0.81</v>
      </c>
      <c r="Q62" s="206">
        <v>0.23</v>
      </c>
      <c r="R62" s="206">
        <v>0.47</v>
      </c>
      <c r="S62" s="206">
        <v>0.28999999999999998</v>
      </c>
      <c r="T62" s="206">
        <v>0</v>
      </c>
      <c r="U62" s="206">
        <v>0.78</v>
      </c>
      <c r="V62" s="206">
        <v>0.81</v>
      </c>
      <c r="W62" s="206">
        <v>0.39</v>
      </c>
      <c r="X62" s="206">
        <v>1.65</v>
      </c>
      <c r="Y62" s="206">
        <v>0</v>
      </c>
      <c r="Z62" s="206">
        <v>1.42</v>
      </c>
      <c r="AA62" s="206">
        <v>0.9</v>
      </c>
      <c r="AB62" s="206">
        <v>0</v>
      </c>
      <c r="AC62" s="206">
        <v>13.71</v>
      </c>
      <c r="AD62" s="206">
        <v>0</v>
      </c>
      <c r="AE62" s="206">
        <v>0</v>
      </c>
      <c r="AF62" s="206">
        <v>0</v>
      </c>
      <c r="AG62" s="206">
        <v>28.92</v>
      </c>
      <c r="AH62" s="206">
        <v>0</v>
      </c>
      <c r="AI62" s="206">
        <v>32.78</v>
      </c>
      <c r="AJ62" s="206">
        <v>0</v>
      </c>
      <c r="AK62" s="206">
        <v>12.33</v>
      </c>
      <c r="AL62" s="206">
        <v>0</v>
      </c>
      <c r="AM62" s="206">
        <v>0</v>
      </c>
      <c r="AN62" s="206">
        <v>0</v>
      </c>
      <c r="AO62" s="206">
        <v>78.3</v>
      </c>
      <c r="AP62" s="206">
        <v>100.05</v>
      </c>
    </row>
    <row r="63" spans="1:42">
      <c r="A63" t="s">
        <v>105</v>
      </c>
      <c r="B63" s="206">
        <v>0</v>
      </c>
      <c r="C63" s="206">
        <v>0</v>
      </c>
      <c r="D63" s="206">
        <v>13.46</v>
      </c>
      <c r="E63" s="206">
        <v>0</v>
      </c>
      <c r="F63" s="206">
        <v>4.66</v>
      </c>
      <c r="G63" s="206">
        <v>6.75</v>
      </c>
      <c r="H63" s="206">
        <v>0</v>
      </c>
      <c r="I63" s="206">
        <v>27.27</v>
      </c>
      <c r="J63" s="206">
        <v>0.68</v>
      </c>
      <c r="K63" s="206">
        <v>9.35</v>
      </c>
      <c r="L63" s="206">
        <v>14.1</v>
      </c>
      <c r="M63" s="206">
        <v>1.01</v>
      </c>
      <c r="N63" s="206">
        <v>1.31</v>
      </c>
      <c r="O63" s="206">
        <v>0</v>
      </c>
      <c r="P63" s="206">
        <v>0.81</v>
      </c>
      <c r="Q63" s="206">
        <v>0.23</v>
      </c>
      <c r="R63" s="206">
        <v>0.47</v>
      </c>
      <c r="S63" s="206">
        <v>0.28999999999999998</v>
      </c>
      <c r="T63" s="206">
        <v>0</v>
      </c>
      <c r="U63" s="206">
        <v>0.78</v>
      </c>
      <c r="V63" s="206">
        <v>0.81</v>
      </c>
      <c r="W63" s="206">
        <v>0.39</v>
      </c>
      <c r="X63" s="206">
        <v>1.65</v>
      </c>
      <c r="Y63" s="206">
        <v>0</v>
      </c>
      <c r="Z63" s="206">
        <v>1.42</v>
      </c>
      <c r="AA63" s="206">
        <v>0.9</v>
      </c>
      <c r="AB63" s="206">
        <v>0</v>
      </c>
      <c r="AC63" s="206">
        <v>13.71</v>
      </c>
      <c r="AD63" s="206">
        <v>0</v>
      </c>
      <c r="AE63" s="206">
        <v>0</v>
      </c>
      <c r="AF63" s="206">
        <v>0</v>
      </c>
      <c r="AG63" s="206">
        <v>28.92</v>
      </c>
      <c r="AH63" s="206">
        <v>0</v>
      </c>
      <c r="AI63" s="206">
        <v>32.78</v>
      </c>
      <c r="AJ63" s="206">
        <v>0</v>
      </c>
      <c r="AK63" s="206">
        <v>12.33</v>
      </c>
      <c r="AL63" s="206">
        <v>0</v>
      </c>
      <c r="AM63" s="206">
        <v>0</v>
      </c>
      <c r="AN63" s="206">
        <v>0</v>
      </c>
      <c r="AO63" s="206">
        <v>78.3</v>
      </c>
      <c r="AP63" s="206">
        <v>100.05</v>
      </c>
    </row>
    <row r="64" spans="1:42">
      <c r="A64" t="s">
        <v>106</v>
      </c>
      <c r="B64" s="206">
        <v>0</v>
      </c>
      <c r="C64" s="206">
        <v>0</v>
      </c>
      <c r="D64" s="206">
        <v>13.46</v>
      </c>
      <c r="E64" s="206">
        <v>0</v>
      </c>
      <c r="F64" s="206">
        <v>4.66</v>
      </c>
      <c r="G64" s="206">
        <v>6.75</v>
      </c>
      <c r="H64" s="206">
        <v>0</v>
      </c>
      <c r="I64" s="206">
        <v>27.27</v>
      </c>
      <c r="J64" s="206">
        <v>0.68</v>
      </c>
      <c r="K64" s="206">
        <v>9.35</v>
      </c>
      <c r="L64" s="206">
        <v>14.1</v>
      </c>
      <c r="M64" s="206">
        <v>1.01</v>
      </c>
      <c r="N64" s="206">
        <v>1.31</v>
      </c>
      <c r="O64" s="206">
        <v>0</v>
      </c>
      <c r="P64" s="206">
        <v>0.81</v>
      </c>
      <c r="Q64" s="206">
        <v>0.23</v>
      </c>
      <c r="R64" s="206">
        <v>0.47</v>
      </c>
      <c r="S64" s="206">
        <v>0.28999999999999998</v>
      </c>
      <c r="T64" s="206">
        <v>0</v>
      </c>
      <c r="U64" s="206">
        <v>0.78</v>
      </c>
      <c r="V64" s="206">
        <v>0.81</v>
      </c>
      <c r="W64" s="206">
        <v>0.39</v>
      </c>
      <c r="X64" s="206">
        <v>1.65</v>
      </c>
      <c r="Y64" s="206">
        <v>0</v>
      </c>
      <c r="Z64" s="206">
        <v>1.42</v>
      </c>
      <c r="AA64" s="206">
        <v>0.9</v>
      </c>
      <c r="AB64" s="206">
        <v>0</v>
      </c>
      <c r="AC64" s="206">
        <v>13.71</v>
      </c>
      <c r="AD64" s="206">
        <v>0</v>
      </c>
      <c r="AE64" s="206">
        <v>0</v>
      </c>
      <c r="AF64" s="206">
        <v>0</v>
      </c>
      <c r="AG64" s="206">
        <v>28.92</v>
      </c>
      <c r="AH64" s="206">
        <v>0</v>
      </c>
      <c r="AI64" s="206">
        <v>32.78</v>
      </c>
      <c r="AJ64" s="206">
        <v>0</v>
      </c>
      <c r="AK64" s="206">
        <v>12.33</v>
      </c>
      <c r="AL64" s="206">
        <v>0</v>
      </c>
      <c r="AM64" s="206">
        <v>0</v>
      </c>
      <c r="AN64" s="206">
        <v>0</v>
      </c>
      <c r="AO64" s="206">
        <v>78.3</v>
      </c>
      <c r="AP64" s="206">
        <v>100.05</v>
      </c>
    </row>
    <row r="65" spans="1:42">
      <c r="A65" t="s">
        <v>107</v>
      </c>
      <c r="B65" s="206">
        <v>0</v>
      </c>
      <c r="C65" s="206">
        <v>0</v>
      </c>
      <c r="D65" s="206">
        <v>13.46</v>
      </c>
      <c r="E65" s="206">
        <v>0</v>
      </c>
      <c r="F65" s="206">
        <v>4.66</v>
      </c>
      <c r="G65" s="206">
        <v>6.75</v>
      </c>
      <c r="H65" s="206">
        <v>0</v>
      </c>
      <c r="I65" s="206">
        <v>27.27</v>
      </c>
      <c r="J65" s="206">
        <v>0.68</v>
      </c>
      <c r="K65" s="206">
        <v>9.35</v>
      </c>
      <c r="L65" s="206">
        <v>14.1</v>
      </c>
      <c r="M65" s="206">
        <v>1.01</v>
      </c>
      <c r="N65" s="206">
        <v>1.31</v>
      </c>
      <c r="O65" s="206">
        <v>0</v>
      </c>
      <c r="P65" s="206">
        <v>0.81</v>
      </c>
      <c r="Q65" s="206">
        <v>0.44</v>
      </c>
      <c r="R65" s="206">
        <v>0.47</v>
      </c>
      <c r="S65" s="206">
        <v>0.28999999999999998</v>
      </c>
      <c r="T65" s="206">
        <v>0</v>
      </c>
      <c r="U65" s="206">
        <v>0.78</v>
      </c>
      <c r="V65" s="206">
        <v>0.81</v>
      </c>
      <c r="W65" s="206">
        <v>0.39</v>
      </c>
      <c r="X65" s="206">
        <v>1.65</v>
      </c>
      <c r="Y65" s="206">
        <v>0</v>
      </c>
      <c r="Z65" s="206">
        <v>1.42</v>
      </c>
      <c r="AA65" s="206">
        <v>0.9</v>
      </c>
      <c r="AB65" s="206">
        <v>0</v>
      </c>
      <c r="AC65" s="206">
        <v>13.68</v>
      </c>
      <c r="AD65" s="206">
        <v>0</v>
      </c>
      <c r="AE65" s="206">
        <v>0</v>
      </c>
      <c r="AF65" s="206">
        <v>0</v>
      </c>
      <c r="AG65" s="206">
        <v>28.92</v>
      </c>
      <c r="AH65" s="206">
        <v>0</v>
      </c>
      <c r="AI65" s="206">
        <v>32.78</v>
      </c>
      <c r="AJ65" s="206">
        <v>0</v>
      </c>
      <c r="AK65" s="206">
        <v>12.86</v>
      </c>
      <c r="AL65" s="206">
        <v>0</v>
      </c>
      <c r="AM65" s="206">
        <v>0</v>
      </c>
      <c r="AN65" s="206">
        <v>0</v>
      </c>
      <c r="AO65" s="206">
        <v>78.3</v>
      </c>
      <c r="AP65" s="206">
        <v>100.05</v>
      </c>
    </row>
    <row r="66" spans="1:42">
      <c r="A66" t="s">
        <v>108</v>
      </c>
      <c r="B66" s="206">
        <v>0</v>
      </c>
      <c r="C66" s="206">
        <v>0</v>
      </c>
      <c r="D66" s="206">
        <v>13.46</v>
      </c>
      <c r="E66" s="206">
        <v>0</v>
      </c>
      <c r="F66" s="206">
        <v>4.66</v>
      </c>
      <c r="G66" s="206">
        <v>6.75</v>
      </c>
      <c r="H66" s="206">
        <v>0</v>
      </c>
      <c r="I66" s="206">
        <v>27.27</v>
      </c>
      <c r="J66" s="206">
        <v>0.68</v>
      </c>
      <c r="K66" s="206">
        <v>9.35</v>
      </c>
      <c r="L66" s="206">
        <v>14.1</v>
      </c>
      <c r="M66" s="206">
        <v>1.01</v>
      </c>
      <c r="N66" s="206">
        <v>1.31</v>
      </c>
      <c r="O66" s="206">
        <v>0</v>
      </c>
      <c r="P66" s="206">
        <v>0.81</v>
      </c>
      <c r="Q66" s="206">
        <v>0.44</v>
      </c>
      <c r="R66" s="206">
        <v>0.47</v>
      </c>
      <c r="S66" s="206">
        <v>0.28999999999999998</v>
      </c>
      <c r="T66" s="206">
        <v>0</v>
      </c>
      <c r="U66" s="206">
        <v>0.78</v>
      </c>
      <c r="V66" s="206">
        <v>0.81</v>
      </c>
      <c r="W66" s="206">
        <v>0.39</v>
      </c>
      <c r="X66" s="206">
        <v>1.65</v>
      </c>
      <c r="Y66" s="206">
        <v>0</v>
      </c>
      <c r="Z66" s="206">
        <v>1.42</v>
      </c>
      <c r="AA66" s="206">
        <v>0.9</v>
      </c>
      <c r="AB66" s="206">
        <v>0</v>
      </c>
      <c r="AC66" s="206">
        <v>13.58</v>
      </c>
      <c r="AD66" s="206">
        <v>0</v>
      </c>
      <c r="AE66" s="206">
        <v>0</v>
      </c>
      <c r="AF66" s="206">
        <v>0</v>
      </c>
      <c r="AG66" s="206">
        <v>28.92</v>
      </c>
      <c r="AH66" s="206">
        <v>0</v>
      </c>
      <c r="AI66" s="206">
        <v>32.78</v>
      </c>
      <c r="AJ66" s="206">
        <v>0</v>
      </c>
      <c r="AK66" s="206">
        <v>12.86</v>
      </c>
      <c r="AL66" s="206">
        <v>0</v>
      </c>
      <c r="AM66" s="206">
        <v>0</v>
      </c>
      <c r="AN66" s="206">
        <v>0</v>
      </c>
      <c r="AO66" s="206">
        <v>78.3</v>
      </c>
      <c r="AP66" s="206">
        <v>100.05</v>
      </c>
    </row>
    <row r="67" spans="1:42">
      <c r="A67" t="s">
        <v>109</v>
      </c>
      <c r="B67" s="206">
        <v>0</v>
      </c>
      <c r="C67" s="206">
        <v>0</v>
      </c>
      <c r="D67" s="206">
        <v>13.46</v>
      </c>
      <c r="E67" s="206">
        <v>0</v>
      </c>
      <c r="F67" s="206">
        <v>4.66</v>
      </c>
      <c r="G67" s="206">
        <v>6.75</v>
      </c>
      <c r="H67" s="206">
        <v>0</v>
      </c>
      <c r="I67" s="206">
        <v>27.27</v>
      </c>
      <c r="J67" s="206">
        <v>0.68</v>
      </c>
      <c r="K67" s="206">
        <v>9.35</v>
      </c>
      <c r="L67" s="206">
        <v>14.1</v>
      </c>
      <c r="M67" s="206">
        <v>1.01</v>
      </c>
      <c r="N67" s="206">
        <v>1.31</v>
      </c>
      <c r="O67" s="206">
        <v>0</v>
      </c>
      <c r="P67" s="206">
        <v>0.81</v>
      </c>
      <c r="Q67" s="206">
        <v>0.44</v>
      </c>
      <c r="R67" s="206">
        <v>0.47</v>
      </c>
      <c r="S67" s="206">
        <v>0.28999999999999998</v>
      </c>
      <c r="T67" s="206">
        <v>0</v>
      </c>
      <c r="U67" s="206">
        <v>0.78</v>
      </c>
      <c r="V67" s="206">
        <v>0.81</v>
      </c>
      <c r="W67" s="206">
        <v>0.39</v>
      </c>
      <c r="X67" s="206">
        <v>1.65</v>
      </c>
      <c r="Y67" s="206">
        <v>0</v>
      </c>
      <c r="Z67" s="206">
        <v>1.42</v>
      </c>
      <c r="AA67" s="206">
        <v>0.9</v>
      </c>
      <c r="AB67" s="206">
        <v>0</v>
      </c>
      <c r="AC67" s="206">
        <v>13.58</v>
      </c>
      <c r="AD67" s="206">
        <v>0</v>
      </c>
      <c r="AE67" s="206">
        <v>0</v>
      </c>
      <c r="AF67" s="206">
        <v>0</v>
      </c>
      <c r="AG67" s="206">
        <v>28.92</v>
      </c>
      <c r="AH67" s="206">
        <v>0</v>
      </c>
      <c r="AI67" s="206">
        <v>32.78</v>
      </c>
      <c r="AJ67" s="206">
        <v>0</v>
      </c>
      <c r="AK67" s="206">
        <v>12.86</v>
      </c>
      <c r="AL67" s="206">
        <v>0</v>
      </c>
      <c r="AM67" s="206">
        <v>0</v>
      </c>
      <c r="AN67" s="206">
        <v>0</v>
      </c>
      <c r="AO67" s="206">
        <v>78.3</v>
      </c>
      <c r="AP67" s="206">
        <v>100.05</v>
      </c>
    </row>
    <row r="68" spans="1:42">
      <c r="A68" t="s">
        <v>110</v>
      </c>
      <c r="B68" s="206">
        <v>0</v>
      </c>
      <c r="C68" s="206">
        <v>0</v>
      </c>
      <c r="D68" s="206">
        <v>13.46</v>
      </c>
      <c r="E68" s="206">
        <v>0</v>
      </c>
      <c r="F68" s="206">
        <v>4.66</v>
      </c>
      <c r="G68" s="206">
        <v>6.75</v>
      </c>
      <c r="H68" s="206">
        <v>0</v>
      </c>
      <c r="I68" s="206">
        <v>27.27</v>
      </c>
      <c r="J68" s="206">
        <v>0.68</v>
      </c>
      <c r="K68" s="206">
        <v>9.35</v>
      </c>
      <c r="L68" s="206">
        <v>14.1</v>
      </c>
      <c r="M68" s="206">
        <v>1.01</v>
      </c>
      <c r="N68" s="206">
        <v>1.31</v>
      </c>
      <c r="O68" s="206">
        <v>0</v>
      </c>
      <c r="P68" s="206">
        <v>0.81</v>
      </c>
      <c r="Q68" s="206">
        <v>0.44</v>
      </c>
      <c r="R68" s="206">
        <v>0.47</v>
      </c>
      <c r="S68" s="206">
        <v>0.28999999999999998</v>
      </c>
      <c r="T68" s="206">
        <v>0</v>
      </c>
      <c r="U68" s="206">
        <v>0.78</v>
      </c>
      <c r="V68" s="206">
        <v>0.81</v>
      </c>
      <c r="W68" s="206">
        <v>0.39</v>
      </c>
      <c r="X68" s="206">
        <v>1.65</v>
      </c>
      <c r="Y68" s="206">
        <v>0</v>
      </c>
      <c r="Z68" s="206">
        <v>1.42</v>
      </c>
      <c r="AA68" s="206">
        <v>0.9</v>
      </c>
      <c r="AB68" s="206">
        <v>0</v>
      </c>
      <c r="AC68" s="206">
        <v>13.58</v>
      </c>
      <c r="AD68" s="206">
        <v>0</v>
      </c>
      <c r="AE68" s="206">
        <v>0</v>
      </c>
      <c r="AF68" s="206">
        <v>0</v>
      </c>
      <c r="AG68" s="206">
        <v>28.92</v>
      </c>
      <c r="AH68" s="206">
        <v>0</v>
      </c>
      <c r="AI68" s="206">
        <v>32.78</v>
      </c>
      <c r="AJ68" s="206">
        <v>0</v>
      </c>
      <c r="AK68" s="206">
        <v>12.86</v>
      </c>
      <c r="AL68" s="206">
        <v>0</v>
      </c>
      <c r="AM68" s="206">
        <v>0</v>
      </c>
      <c r="AN68" s="206">
        <v>0</v>
      </c>
      <c r="AO68" s="206">
        <v>78.3</v>
      </c>
      <c r="AP68" s="206">
        <v>100.05</v>
      </c>
    </row>
    <row r="69" spans="1:42">
      <c r="A69" t="s">
        <v>111</v>
      </c>
      <c r="B69" s="206">
        <v>0</v>
      </c>
      <c r="C69" s="206">
        <v>0</v>
      </c>
      <c r="D69" s="206">
        <v>13.46</v>
      </c>
      <c r="E69" s="206">
        <v>0</v>
      </c>
      <c r="F69" s="206">
        <v>4.66</v>
      </c>
      <c r="G69" s="206">
        <v>6.75</v>
      </c>
      <c r="H69" s="206">
        <v>0</v>
      </c>
      <c r="I69" s="206">
        <v>27.27</v>
      </c>
      <c r="J69" s="206">
        <v>0.68</v>
      </c>
      <c r="K69" s="206">
        <v>9.35</v>
      </c>
      <c r="L69" s="206">
        <v>14.1</v>
      </c>
      <c r="M69" s="206">
        <v>1.01</v>
      </c>
      <c r="N69" s="206">
        <v>1.31</v>
      </c>
      <c r="O69" s="206">
        <v>0</v>
      </c>
      <c r="P69" s="206">
        <v>0.81</v>
      </c>
      <c r="Q69" s="206">
        <v>0.44</v>
      </c>
      <c r="R69" s="206">
        <v>0.47</v>
      </c>
      <c r="S69" s="206">
        <v>0.28999999999999998</v>
      </c>
      <c r="T69" s="206">
        <v>0</v>
      </c>
      <c r="U69" s="206">
        <v>0.78</v>
      </c>
      <c r="V69" s="206">
        <v>0.81</v>
      </c>
      <c r="W69" s="206">
        <v>0.39</v>
      </c>
      <c r="X69" s="206">
        <v>1.65</v>
      </c>
      <c r="Y69" s="206">
        <v>0</v>
      </c>
      <c r="Z69" s="206">
        <v>1.42</v>
      </c>
      <c r="AA69" s="206">
        <v>0.9</v>
      </c>
      <c r="AB69" s="206">
        <v>0</v>
      </c>
      <c r="AC69" s="206">
        <v>17.48</v>
      </c>
      <c r="AD69" s="206">
        <v>0</v>
      </c>
      <c r="AE69" s="206">
        <v>0</v>
      </c>
      <c r="AF69" s="206">
        <v>0</v>
      </c>
      <c r="AG69" s="206">
        <v>28.92</v>
      </c>
      <c r="AH69" s="206">
        <v>0</v>
      </c>
      <c r="AI69" s="206">
        <v>32.78</v>
      </c>
      <c r="AJ69" s="206">
        <v>0</v>
      </c>
      <c r="AK69" s="206">
        <v>15</v>
      </c>
      <c r="AL69" s="206">
        <v>0</v>
      </c>
      <c r="AM69" s="206">
        <v>0</v>
      </c>
      <c r="AN69" s="206">
        <v>0</v>
      </c>
      <c r="AO69" s="206">
        <v>78.3</v>
      </c>
      <c r="AP69" s="206">
        <v>100.05</v>
      </c>
    </row>
    <row r="70" spans="1:42">
      <c r="A70" t="s">
        <v>112</v>
      </c>
      <c r="B70" s="206">
        <v>0</v>
      </c>
      <c r="C70" s="206">
        <v>0</v>
      </c>
      <c r="D70" s="206">
        <v>13.46</v>
      </c>
      <c r="E70" s="206">
        <v>0</v>
      </c>
      <c r="F70" s="206">
        <v>4.66</v>
      </c>
      <c r="G70" s="206">
        <v>6.75</v>
      </c>
      <c r="H70" s="206">
        <v>0</v>
      </c>
      <c r="I70" s="206">
        <v>27.27</v>
      </c>
      <c r="J70" s="206">
        <v>0.68</v>
      </c>
      <c r="K70" s="206">
        <v>9.35</v>
      </c>
      <c r="L70" s="206">
        <v>14.1</v>
      </c>
      <c r="M70" s="206">
        <v>1.01</v>
      </c>
      <c r="N70" s="206">
        <v>1.31</v>
      </c>
      <c r="O70" s="206">
        <v>0</v>
      </c>
      <c r="P70" s="206">
        <v>0.81</v>
      </c>
      <c r="Q70" s="206">
        <v>0.44</v>
      </c>
      <c r="R70" s="206">
        <v>0.47</v>
      </c>
      <c r="S70" s="206">
        <v>0.28999999999999998</v>
      </c>
      <c r="T70" s="206">
        <v>0</v>
      </c>
      <c r="U70" s="206">
        <v>0.78</v>
      </c>
      <c r="V70" s="206">
        <v>0.81</v>
      </c>
      <c r="W70" s="206">
        <v>0.39</v>
      </c>
      <c r="X70" s="206">
        <v>1.65</v>
      </c>
      <c r="Y70" s="206">
        <v>0</v>
      </c>
      <c r="Z70" s="206">
        <v>1.42</v>
      </c>
      <c r="AA70" s="206">
        <v>0.9</v>
      </c>
      <c r="AB70" s="206">
        <v>0</v>
      </c>
      <c r="AC70" s="206">
        <v>17.48</v>
      </c>
      <c r="AD70" s="206">
        <v>0</v>
      </c>
      <c r="AE70" s="206">
        <v>0</v>
      </c>
      <c r="AF70" s="206">
        <v>0</v>
      </c>
      <c r="AG70" s="206">
        <v>28.92</v>
      </c>
      <c r="AH70" s="206">
        <v>0</v>
      </c>
      <c r="AI70" s="206">
        <v>32.78</v>
      </c>
      <c r="AJ70" s="206">
        <v>0</v>
      </c>
      <c r="AK70" s="206">
        <v>15.62</v>
      </c>
      <c r="AL70" s="206">
        <v>0</v>
      </c>
      <c r="AM70" s="206">
        <v>0</v>
      </c>
      <c r="AN70" s="206">
        <v>0</v>
      </c>
      <c r="AO70" s="206">
        <v>78.3</v>
      </c>
      <c r="AP70" s="206">
        <v>100.05</v>
      </c>
    </row>
    <row r="71" spans="1:42">
      <c r="A71" t="s">
        <v>113</v>
      </c>
      <c r="B71" s="206">
        <v>0</v>
      </c>
      <c r="C71" s="206">
        <v>0</v>
      </c>
      <c r="D71" s="206">
        <v>13.46</v>
      </c>
      <c r="E71" s="206">
        <v>0</v>
      </c>
      <c r="F71" s="206">
        <v>4.66</v>
      </c>
      <c r="G71" s="206">
        <v>6.75</v>
      </c>
      <c r="H71" s="206">
        <v>0</v>
      </c>
      <c r="I71" s="206">
        <v>27.27</v>
      </c>
      <c r="J71" s="206">
        <v>0.68</v>
      </c>
      <c r="K71" s="206">
        <v>0.34</v>
      </c>
      <c r="L71" s="206">
        <v>14.1</v>
      </c>
      <c r="M71" s="206">
        <v>1.01</v>
      </c>
      <c r="N71" s="206">
        <v>1.31</v>
      </c>
      <c r="O71" s="206">
        <v>0</v>
      </c>
      <c r="P71" s="206">
        <v>1.32</v>
      </c>
      <c r="Q71" s="206">
        <v>0.24</v>
      </c>
      <c r="R71" s="206">
        <v>0.47</v>
      </c>
      <c r="S71" s="206">
        <v>0.28999999999999998</v>
      </c>
      <c r="T71" s="206">
        <v>0</v>
      </c>
      <c r="U71" s="206">
        <v>0.78</v>
      </c>
      <c r="V71" s="206">
        <v>0.81</v>
      </c>
      <c r="W71" s="206">
        <v>0.39</v>
      </c>
      <c r="X71" s="206">
        <v>1.65</v>
      </c>
      <c r="Y71" s="206">
        <v>0</v>
      </c>
      <c r="Z71" s="206">
        <v>1.42</v>
      </c>
      <c r="AA71" s="206">
        <v>0.9</v>
      </c>
      <c r="AB71" s="206">
        <v>0</v>
      </c>
      <c r="AC71" s="206">
        <v>13.58</v>
      </c>
      <c r="AD71" s="206">
        <v>0</v>
      </c>
      <c r="AE71" s="206">
        <v>0</v>
      </c>
      <c r="AF71" s="206">
        <v>0</v>
      </c>
      <c r="AG71" s="206">
        <v>28.92</v>
      </c>
      <c r="AH71" s="206">
        <v>0</v>
      </c>
      <c r="AI71" s="206">
        <v>32.78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78.3</v>
      </c>
      <c r="AP71" s="206">
        <v>100.05</v>
      </c>
    </row>
    <row r="72" spans="1:42">
      <c r="A72" t="s">
        <v>114</v>
      </c>
      <c r="B72" s="206">
        <v>0</v>
      </c>
      <c r="C72" s="206">
        <v>0</v>
      </c>
      <c r="D72" s="206">
        <v>13.46</v>
      </c>
      <c r="E72" s="206">
        <v>0</v>
      </c>
      <c r="F72" s="206">
        <v>4.66</v>
      </c>
      <c r="G72" s="206">
        <v>6.75</v>
      </c>
      <c r="H72" s="206">
        <v>0</v>
      </c>
      <c r="I72" s="206">
        <v>27.27</v>
      </c>
      <c r="J72" s="206">
        <v>0.68</v>
      </c>
      <c r="K72" s="206">
        <v>0.34</v>
      </c>
      <c r="L72" s="206">
        <v>14.1</v>
      </c>
      <c r="M72" s="206">
        <v>1.01</v>
      </c>
      <c r="N72" s="206">
        <v>1.31</v>
      </c>
      <c r="O72" s="206">
        <v>0</v>
      </c>
      <c r="P72" s="206">
        <v>0.89</v>
      </c>
      <c r="Q72" s="206">
        <v>0.24</v>
      </c>
      <c r="R72" s="206">
        <v>0.47</v>
      </c>
      <c r="S72" s="206">
        <v>0.28999999999999998</v>
      </c>
      <c r="T72" s="206">
        <v>0</v>
      </c>
      <c r="U72" s="206">
        <v>0.78</v>
      </c>
      <c r="V72" s="206">
        <v>0.81</v>
      </c>
      <c r="W72" s="206">
        <v>0.39</v>
      </c>
      <c r="X72" s="206">
        <v>1.65</v>
      </c>
      <c r="Y72" s="206">
        <v>0</v>
      </c>
      <c r="Z72" s="206">
        <v>1.42</v>
      </c>
      <c r="AA72" s="206">
        <v>0.9</v>
      </c>
      <c r="AB72" s="206">
        <v>0</v>
      </c>
      <c r="AC72" s="206">
        <v>13.58</v>
      </c>
      <c r="AD72" s="206">
        <v>0</v>
      </c>
      <c r="AE72" s="206">
        <v>0</v>
      </c>
      <c r="AF72" s="206">
        <v>0</v>
      </c>
      <c r="AG72" s="206">
        <v>28.92</v>
      </c>
      <c r="AH72" s="206">
        <v>0</v>
      </c>
      <c r="AI72" s="206">
        <v>32.78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78.3</v>
      </c>
      <c r="AP72" s="206">
        <v>100.05</v>
      </c>
    </row>
    <row r="73" spans="1:42">
      <c r="A73" t="s">
        <v>115</v>
      </c>
      <c r="B73" s="206">
        <v>0</v>
      </c>
      <c r="C73" s="206">
        <v>0</v>
      </c>
      <c r="D73" s="206">
        <v>13.46</v>
      </c>
      <c r="E73" s="206">
        <v>0</v>
      </c>
      <c r="F73" s="206">
        <v>4.66</v>
      </c>
      <c r="G73" s="206">
        <v>6.75</v>
      </c>
      <c r="H73" s="206">
        <v>0</v>
      </c>
      <c r="I73" s="206">
        <v>27.27</v>
      </c>
      <c r="J73" s="206">
        <v>0.68</v>
      </c>
      <c r="K73" s="206">
        <v>0.34</v>
      </c>
      <c r="L73" s="206">
        <v>14.1</v>
      </c>
      <c r="M73" s="206">
        <v>1.01</v>
      </c>
      <c r="N73" s="206">
        <v>1.31</v>
      </c>
      <c r="O73" s="206">
        <v>0</v>
      </c>
      <c r="P73" s="206">
        <v>1.36</v>
      </c>
      <c r="Q73" s="206">
        <v>0.24</v>
      </c>
      <c r="R73" s="206">
        <v>0.47</v>
      </c>
      <c r="S73" s="206">
        <v>0.28999999999999998</v>
      </c>
      <c r="T73" s="206">
        <v>0</v>
      </c>
      <c r="U73" s="206">
        <v>0.78</v>
      </c>
      <c r="V73" s="206">
        <v>0.81</v>
      </c>
      <c r="W73" s="206">
        <v>0.38</v>
      </c>
      <c r="X73" s="206">
        <v>1.65</v>
      </c>
      <c r="Y73" s="206">
        <v>0</v>
      </c>
      <c r="Z73" s="206">
        <v>1.42</v>
      </c>
      <c r="AA73" s="206">
        <v>0.9</v>
      </c>
      <c r="AB73" s="206">
        <v>0</v>
      </c>
      <c r="AC73" s="206">
        <v>13.71</v>
      </c>
      <c r="AD73" s="206">
        <v>0</v>
      </c>
      <c r="AE73" s="206">
        <v>0</v>
      </c>
      <c r="AF73" s="206">
        <v>0</v>
      </c>
      <c r="AG73" s="206">
        <v>28.92</v>
      </c>
      <c r="AH73" s="206">
        <v>0</v>
      </c>
      <c r="AI73" s="206">
        <v>32.78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78.3</v>
      </c>
      <c r="AP73" s="206">
        <v>100.05</v>
      </c>
    </row>
    <row r="74" spans="1:42">
      <c r="A74" t="s">
        <v>116</v>
      </c>
      <c r="B74" s="206">
        <v>0</v>
      </c>
      <c r="C74" s="206">
        <v>0</v>
      </c>
      <c r="D74" s="206">
        <v>13.46</v>
      </c>
      <c r="E74" s="206">
        <v>0</v>
      </c>
      <c r="F74" s="206">
        <v>4.66</v>
      </c>
      <c r="G74" s="206">
        <v>6.75</v>
      </c>
      <c r="H74" s="206">
        <v>0</v>
      </c>
      <c r="I74" s="206">
        <v>27.27</v>
      </c>
      <c r="J74" s="206">
        <v>0.68</v>
      </c>
      <c r="K74" s="206">
        <v>0.34</v>
      </c>
      <c r="L74" s="206">
        <v>14.1</v>
      </c>
      <c r="M74" s="206">
        <v>1.01</v>
      </c>
      <c r="N74" s="206">
        <v>1.31</v>
      </c>
      <c r="O74" s="206">
        <v>0</v>
      </c>
      <c r="P74" s="206">
        <v>2.0299999999999998</v>
      </c>
      <c r="Q74" s="206">
        <v>0.24</v>
      </c>
      <c r="R74" s="206">
        <v>0.47</v>
      </c>
      <c r="S74" s="206">
        <v>0.28999999999999998</v>
      </c>
      <c r="T74" s="206">
        <v>0</v>
      </c>
      <c r="U74" s="206">
        <v>0.78</v>
      </c>
      <c r="V74" s="206">
        <v>0.81</v>
      </c>
      <c r="W74" s="206">
        <v>0.38</v>
      </c>
      <c r="X74" s="206">
        <v>1.65</v>
      </c>
      <c r="Y74" s="206">
        <v>0</v>
      </c>
      <c r="Z74" s="206">
        <v>1.42</v>
      </c>
      <c r="AA74" s="206">
        <v>0.9</v>
      </c>
      <c r="AB74" s="206">
        <v>0</v>
      </c>
      <c r="AC74" s="206">
        <v>13.71</v>
      </c>
      <c r="AD74" s="206">
        <v>0</v>
      </c>
      <c r="AE74" s="206">
        <v>0</v>
      </c>
      <c r="AF74" s="206">
        <v>0</v>
      </c>
      <c r="AG74" s="206">
        <v>28.92</v>
      </c>
      <c r="AH74" s="206">
        <v>0</v>
      </c>
      <c r="AI74" s="206">
        <v>32.78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78.3</v>
      </c>
      <c r="AP74" s="206">
        <v>100.05</v>
      </c>
    </row>
    <row r="75" spans="1:42">
      <c r="A75" t="s">
        <v>117</v>
      </c>
      <c r="B75" s="206">
        <v>0</v>
      </c>
      <c r="C75" s="206">
        <v>0</v>
      </c>
      <c r="D75" s="206">
        <v>13.55</v>
      </c>
      <c r="E75" s="206">
        <v>0</v>
      </c>
      <c r="F75" s="206">
        <v>4.66</v>
      </c>
      <c r="G75" s="206">
        <v>6.75</v>
      </c>
      <c r="H75" s="206">
        <v>0</v>
      </c>
      <c r="I75" s="206">
        <v>27.27</v>
      </c>
      <c r="J75" s="206">
        <v>0.68</v>
      </c>
      <c r="K75" s="206">
        <v>0.34</v>
      </c>
      <c r="L75" s="206">
        <v>14.1</v>
      </c>
      <c r="M75" s="206">
        <v>1.01</v>
      </c>
      <c r="N75" s="206">
        <v>1.31</v>
      </c>
      <c r="O75" s="206">
        <v>0</v>
      </c>
      <c r="P75" s="206">
        <v>1.82</v>
      </c>
      <c r="Q75" s="206">
        <v>0.24</v>
      </c>
      <c r="R75" s="206">
        <v>0.47</v>
      </c>
      <c r="S75" s="206">
        <v>0.28999999999999998</v>
      </c>
      <c r="T75" s="206">
        <v>0</v>
      </c>
      <c r="U75" s="206">
        <v>0.78</v>
      </c>
      <c r="V75" s="206">
        <v>0.81</v>
      </c>
      <c r="W75" s="206">
        <v>0.38</v>
      </c>
      <c r="X75" s="206">
        <v>1.65</v>
      </c>
      <c r="Y75" s="206">
        <v>0</v>
      </c>
      <c r="Z75" s="206">
        <v>1.42</v>
      </c>
      <c r="AA75" s="206">
        <v>0.9</v>
      </c>
      <c r="AB75" s="206">
        <v>0</v>
      </c>
      <c r="AC75" s="206">
        <v>18.12</v>
      </c>
      <c r="AD75" s="206">
        <v>0</v>
      </c>
      <c r="AE75" s="206">
        <v>0</v>
      </c>
      <c r="AF75" s="206">
        <v>0</v>
      </c>
      <c r="AG75" s="206">
        <v>28.92</v>
      </c>
      <c r="AH75" s="206">
        <v>0</v>
      </c>
      <c r="AI75" s="206">
        <v>32.78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78.3</v>
      </c>
      <c r="AP75" s="206">
        <v>100.05</v>
      </c>
    </row>
    <row r="76" spans="1:42">
      <c r="A76" t="s">
        <v>118</v>
      </c>
      <c r="B76" s="206">
        <v>0</v>
      </c>
      <c r="C76" s="206">
        <v>0</v>
      </c>
      <c r="D76" s="206">
        <v>13.55</v>
      </c>
      <c r="E76" s="206">
        <v>0</v>
      </c>
      <c r="F76" s="206">
        <v>4.66</v>
      </c>
      <c r="G76" s="206">
        <v>6.75</v>
      </c>
      <c r="H76" s="206">
        <v>0</v>
      </c>
      <c r="I76" s="206">
        <v>27.27</v>
      </c>
      <c r="J76" s="206">
        <v>0.68</v>
      </c>
      <c r="K76" s="206">
        <v>0.34</v>
      </c>
      <c r="L76" s="206">
        <v>14.1</v>
      </c>
      <c r="M76" s="206">
        <v>1.01</v>
      </c>
      <c r="N76" s="206">
        <v>1.31</v>
      </c>
      <c r="O76" s="206">
        <v>0</v>
      </c>
      <c r="P76" s="206">
        <v>1.63</v>
      </c>
      <c r="Q76" s="206">
        <v>0.24</v>
      </c>
      <c r="R76" s="206">
        <v>0.47</v>
      </c>
      <c r="S76" s="206">
        <v>0.28999999999999998</v>
      </c>
      <c r="T76" s="206">
        <v>0</v>
      </c>
      <c r="U76" s="206">
        <v>0.78</v>
      </c>
      <c r="V76" s="206">
        <v>0.81</v>
      </c>
      <c r="W76" s="206">
        <v>0.38</v>
      </c>
      <c r="X76" s="206">
        <v>1.65</v>
      </c>
      <c r="Y76" s="206">
        <v>0</v>
      </c>
      <c r="Z76" s="206">
        <v>1.42</v>
      </c>
      <c r="AA76" s="206">
        <v>0.9</v>
      </c>
      <c r="AB76" s="206">
        <v>0</v>
      </c>
      <c r="AC76" s="206">
        <v>18.12</v>
      </c>
      <c r="AD76" s="206">
        <v>0</v>
      </c>
      <c r="AE76" s="206">
        <v>0</v>
      </c>
      <c r="AF76" s="206">
        <v>0</v>
      </c>
      <c r="AG76" s="206">
        <v>28.92</v>
      </c>
      <c r="AH76" s="206">
        <v>0</v>
      </c>
      <c r="AI76" s="206">
        <v>32.78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78.3</v>
      </c>
      <c r="AP76" s="206">
        <v>100.05</v>
      </c>
    </row>
    <row r="77" spans="1:42">
      <c r="A77" t="s">
        <v>119</v>
      </c>
      <c r="B77" s="206">
        <v>0</v>
      </c>
      <c r="C77" s="206">
        <v>0</v>
      </c>
      <c r="D77" s="206">
        <v>13.55</v>
      </c>
      <c r="E77" s="206">
        <v>0</v>
      </c>
      <c r="F77" s="206">
        <v>4.66</v>
      </c>
      <c r="G77" s="206">
        <v>6.75</v>
      </c>
      <c r="H77" s="206">
        <v>0</v>
      </c>
      <c r="I77" s="206">
        <v>27.27</v>
      </c>
      <c r="J77" s="206">
        <v>0.68</v>
      </c>
      <c r="K77" s="206">
        <v>0.34</v>
      </c>
      <c r="L77" s="206">
        <v>14.1</v>
      </c>
      <c r="M77" s="206">
        <v>1.01</v>
      </c>
      <c r="N77" s="206">
        <v>1.31</v>
      </c>
      <c r="O77" s="206">
        <v>0</v>
      </c>
      <c r="P77" s="206">
        <v>1.18</v>
      </c>
      <c r="Q77" s="206">
        <v>0.24</v>
      </c>
      <c r="R77" s="206">
        <v>0.47</v>
      </c>
      <c r="S77" s="206">
        <v>0.28999999999999998</v>
      </c>
      <c r="T77" s="206">
        <v>0</v>
      </c>
      <c r="U77" s="206">
        <v>0.78</v>
      </c>
      <c r="V77" s="206">
        <v>0.81</v>
      </c>
      <c r="W77" s="206">
        <v>0.38</v>
      </c>
      <c r="X77" s="206">
        <v>1.65</v>
      </c>
      <c r="Y77" s="206">
        <v>0</v>
      </c>
      <c r="Z77" s="206">
        <v>1.42</v>
      </c>
      <c r="AA77" s="206">
        <v>0.9</v>
      </c>
      <c r="AB77" s="206">
        <v>0</v>
      </c>
      <c r="AC77" s="206">
        <v>13.71</v>
      </c>
      <c r="AD77" s="206">
        <v>0</v>
      </c>
      <c r="AE77" s="206">
        <v>0</v>
      </c>
      <c r="AF77" s="206">
        <v>0</v>
      </c>
      <c r="AG77" s="206">
        <v>28.92</v>
      </c>
      <c r="AH77" s="206">
        <v>0</v>
      </c>
      <c r="AI77" s="206">
        <v>32.78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78.3</v>
      </c>
      <c r="AP77" s="206">
        <v>100.05</v>
      </c>
    </row>
    <row r="78" spans="1:42">
      <c r="A78" t="s">
        <v>120</v>
      </c>
      <c r="B78" s="206">
        <v>0</v>
      </c>
      <c r="C78" s="206">
        <v>0</v>
      </c>
      <c r="D78" s="206">
        <v>13.55</v>
      </c>
      <c r="E78" s="206">
        <v>0</v>
      </c>
      <c r="F78" s="206">
        <v>4.66</v>
      </c>
      <c r="G78" s="206">
        <v>6.75</v>
      </c>
      <c r="H78" s="206">
        <v>0</v>
      </c>
      <c r="I78" s="206">
        <v>27.27</v>
      </c>
      <c r="J78" s="206">
        <v>0.68</v>
      </c>
      <c r="K78" s="206">
        <v>0.34</v>
      </c>
      <c r="L78" s="206">
        <v>14.1</v>
      </c>
      <c r="M78" s="206">
        <v>1.01</v>
      </c>
      <c r="N78" s="206">
        <v>1.31</v>
      </c>
      <c r="O78" s="206">
        <v>0</v>
      </c>
      <c r="P78" s="206">
        <v>0.75</v>
      </c>
      <c r="Q78" s="206">
        <v>0.24</v>
      </c>
      <c r="R78" s="206">
        <v>0.47</v>
      </c>
      <c r="S78" s="206">
        <v>0.28999999999999998</v>
      </c>
      <c r="T78" s="206">
        <v>0</v>
      </c>
      <c r="U78" s="206">
        <v>0.78</v>
      </c>
      <c r="V78" s="206">
        <v>0.81</v>
      </c>
      <c r="W78" s="206">
        <v>0.38</v>
      </c>
      <c r="X78" s="206">
        <v>1.65</v>
      </c>
      <c r="Y78" s="206">
        <v>0</v>
      </c>
      <c r="Z78" s="206">
        <v>1.42</v>
      </c>
      <c r="AA78" s="206">
        <v>0.9</v>
      </c>
      <c r="AB78" s="206">
        <v>0</v>
      </c>
      <c r="AC78" s="206">
        <v>13.71</v>
      </c>
      <c r="AD78" s="206">
        <v>0</v>
      </c>
      <c r="AE78" s="206">
        <v>0</v>
      </c>
      <c r="AF78" s="206">
        <v>0</v>
      </c>
      <c r="AG78" s="206">
        <v>28.92</v>
      </c>
      <c r="AH78" s="206">
        <v>0</v>
      </c>
      <c r="AI78" s="206">
        <v>32.78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78.3</v>
      </c>
      <c r="AP78" s="206">
        <v>100.05</v>
      </c>
    </row>
    <row r="79" spans="1:42">
      <c r="A79" t="s">
        <v>121</v>
      </c>
      <c r="B79" s="206">
        <v>0</v>
      </c>
      <c r="C79" s="206">
        <v>0</v>
      </c>
      <c r="D79" s="206">
        <v>13.55</v>
      </c>
      <c r="E79" s="206">
        <v>0</v>
      </c>
      <c r="F79" s="206">
        <v>4.66</v>
      </c>
      <c r="G79" s="206">
        <v>6.75</v>
      </c>
      <c r="H79" s="206">
        <v>0</v>
      </c>
      <c r="I79" s="206">
        <v>27.27</v>
      </c>
      <c r="J79" s="206">
        <v>0.68</v>
      </c>
      <c r="K79" s="206">
        <v>0.34</v>
      </c>
      <c r="L79" s="206">
        <v>14.1</v>
      </c>
      <c r="M79" s="206">
        <v>1.01</v>
      </c>
      <c r="N79" s="206">
        <v>1.31</v>
      </c>
      <c r="O79" s="206">
        <v>0</v>
      </c>
      <c r="P79" s="206">
        <v>0.96</v>
      </c>
      <c r="Q79" s="206">
        <v>0.24</v>
      </c>
      <c r="R79" s="206">
        <v>0.47</v>
      </c>
      <c r="S79" s="206">
        <v>0.28999999999999998</v>
      </c>
      <c r="T79" s="206">
        <v>0</v>
      </c>
      <c r="U79" s="206">
        <v>0.78</v>
      </c>
      <c r="V79" s="206">
        <v>0.81</v>
      </c>
      <c r="W79" s="206">
        <v>0.38</v>
      </c>
      <c r="X79" s="206">
        <v>1.65</v>
      </c>
      <c r="Y79" s="206">
        <v>0</v>
      </c>
      <c r="Z79" s="206">
        <v>1.42</v>
      </c>
      <c r="AA79" s="206">
        <v>0.9</v>
      </c>
      <c r="AB79" s="206">
        <v>0</v>
      </c>
      <c r="AC79" s="206">
        <v>13.71</v>
      </c>
      <c r="AD79" s="206">
        <v>0</v>
      </c>
      <c r="AE79" s="206">
        <v>0</v>
      </c>
      <c r="AF79" s="206">
        <v>0</v>
      </c>
      <c r="AG79" s="206">
        <v>28.92</v>
      </c>
      <c r="AH79" s="206">
        <v>0</v>
      </c>
      <c r="AI79" s="206">
        <v>32.78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78.3</v>
      </c>
      <c r="AP79" s="206">
        <v>100.05</v>
      </c>
    </row>
    <row r="80" spans="1:42">
      <c r="A80" t="s">
        <v>122</v>
      </c>
      <c r="B80" s="206">
        <v>0</v>
      </c>
      <c r="C80" s="206">
        <v>0</v>
      </c>
      <c r="D80" s="206">
        <v>13.55</v>
      </c>
      <c r="E80" s="206">
        <v>0</v>
      </c>
      <c r="F80" s="206">
        <v>4.66</v>
      </c>
      <c r="G80" s="206">
        <v>6.75</v>
      </c>
      <c r="H80" s="206">
        <v>0</v>
      </c>
      <c r="I80" s="206">
        <v>27.27</v>
      </c>
      <c r="J80" s="206">
        <v>0.68</v>
      </c>
      <c r="K80" s="206">
        <v>0.34</v>
      </c>
      <c r="L80" s="206">
        <v>14.1</v>
      </c>
      <c r="M80" s="206">
        <v>1.01</v>
      </c>
      <c r="N80" s="206">
        <v>1.31</v>
      </c>
      <c r="O80" s="206">
        <v>0</v>
      </c>
      <c r="P80" s="206">
        <v>0.96</v>
      </c>
      <c r="Q80" s="206">
        <v>0.24</v>
      </c>
      <c r="R80" s="206">
        <v>0.47</v>
      </c>
      <c r="S80" s="206">
        <v>0.28999999999999998</v>
      </c>
      <c r="T80" s="206">
        <v>0</v>
      </c>
      <c r="U80" s="206">
        <v>0.78</v>
      </c>
      <c r="V80" s="206">
        <v>0.81</v>
      </c>
      <c r="W80" s="206">
        <v>0.38</v>
      </c>
      <c r="X80" s="206">
        <v>1.65</v>
      </c>
      <c r="Y80" s="206">
        <v>0</v>
      </c>
      <c r="Z80" s="206">
        <v>1.42</v>
      </c>
      <c r="AA80" s="206">
        <v>0.9</v>
      </c>
      <c r="AB80" s="206">
        <v>0</v>
      </c>
      <c r="AC80" s="206">
        <v>13.71</v>
      </c>
      <c r="AD80" s="206">
        <v>0</v>
      </c>
      <c r="AE80" s="206">
        <v>0</v>
      </c>
      <c r="AF80" s="206">
        <v>0</v>
      </c>
      <c r="AG80" s="206">
        <v>28.92</v>
      </c>
      <c r="AH80" s="206">
        <v>0</v>
      </c>
      <c r="AI80" s="206">
        <v>32.78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78.3</v>
      </c>
      <c r="AP80" s="206">
        <v>100.05</v>
      </c>
    </row>
    <row r="81" spans="1:42">
      <c r="A81" t="s">
        <v>123</v>
      </c>
      <c r="B81" s="206">
        <v>0</v>
      </c>
      <c r="C81" s="206">
        <v>0</v>
      </c>
      <c r="D81" s="206">
        <v>13.55</v>
      </c>
      <c r="E81" s="206">
        <v>0</v>
      </c>
      <c r="F81" s="206">
        <v>4.66</v>
      </c>
      <c r="G81" s="206">
        <v>6.75</v>
      </c>
      <c r="H81" s="206">
        <v>0</v>
      </c>
      <c r="I81" s="206">
        <v>27.27</v>
      </c>
      <c r="J81" s="206">
        <v>0.68</v>
      </c>
      <c r="K81" s="206">
        <v>0.34</v>
      </c>
      <c r="L81" s="206">
        <v>14.1</v>
      </c>
      <c r="M81" s="206">
        <v>1.01</v>
      </c>
      <c r="N81" s="206">
        <v>1.31</v>
      </c>
      <c r="O81" s="206">
        <v>0</v>
      </c>
      <c r="P81" s="206">
        <v>0.96</v>
      </c>
      <c r="Q81" s="206">
        <v>0.24</v>
      </c>
      <c r="R81" s="206">
        <v>0.47</v>
      </c>
      <c r="S81" s="206">
        <v>0.28999999999999998</v>
      </c>
      <c r="T81" s="206">
        <v>0</v>
      </c>
      <c r="U81" s="206">
        <v>0.78</v>
      </c>
      <c r="V81" s="206">
        <v>0.81</v>
      </c>
      <c r="W81" s="206">
        <v>0.38</v>
      </c>
      <c r="X81" s="206">
        <v>1.65</v>
      </c>
      <c r="Y81" s="206">
        <v>0</v>
      </c>
      <c r="Z81" s="206">
        <v>1.42</v>
      </c>
      <c r="AA81" s="206">
        <v>0.9</v>
      </c>
      <c r="AB81" s="206">
        <v>0</v>
      </c>
      <c r="AC81" s="206">
        <v>13.71</v>
      </c>
      <c r="AD81" s="206">
        <v>0</v>
      </c>
      <c r="AE81" s="206">
        <v>0</v>
      </c>
      <c r="AF81" s="206">
        <v>0</v>
      </c>
      <c r="AG81" s="206">
        <v>28.92</v>
      </c>
      <c r="AH81" s="206">
        <v>0</v>
      </c>
      <c r="AI81" s="206">
        <v>32.78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78.3</v>
      </c>
      <c r="AP81" s="206">
        <v>100.05</v>
      </c>
    </row>
    <row r="82" spans="1:42">
      <c r="A82" t="s">
        <v>124</v>
      </c>
      <c r="B82" s="206">
        <v>0</v>
      </c>
      <c r="C82" s="206">
        <v>0</v>
      </c>
      <c r="D82" s="206">
        <v>13.55</v>
      </c>
      <c r="E82" s="206">
        <v>0</v>
      </c>
      <c r="F82" s="206">
        <v>4.66</v>
      </c>
      <c r="G82" s="206">
        <v>6.75</v>
      </c>
      <c r="H82" s="206">
        <v>0</v>
      </c>
      <c r="I82" s="206">
        <v>27.27</v>
      </c>
      <c r="J82" s="206">
        <v>0.68</v>
      </c>
      <c r="K82" s="206">
        <v>0.34</v>
      </c>
      <c r="L82" s="206">
        <v>14.1</v>
      </c>
      <c r="M82" s="206">
        <v>1.01</v>
      </c>
      <c r="N82" s="206">
        <v>1.31</v>
      </c>
      <c r="O82" s="206">
        <v>0</v>
      </c>
      <c r="P82" s="206">
        <v>0.96</v>
      </c>
      <c r="Q82" s="206">
        <v>0.24</v>
      </c>
      <c r="R82" s="206">
        <v>0.47</v>
      </c>
      <c r="S82" s="206">
        <v>0.28999999999999998</v>
      </c>
      <c r="T82" s="206">
        <v>0</v>
      </c>
      <c r="U82" s="206">
        <v>0.78</v>
      </c>
      <c r="V82" s="206">
        <v>0.81</v>
      </c>
      <c r="W82" s="206">
        <v>0.38</v>
      </c>
      <c r="X82" s="206">
        <v>1.65</v>
      </c>
      <c r="Y82" s="206">
        <v>0</v>
      </c>
      <c r="Z82" s="206">
        <v>1.42</v>
      </c>
      <c r="AA82" s="206">
        <v>0.9</v>
      </c>
      <c r="AB82" s="206">
        <v>0</v>
      </c>
      <c r="AC82" s="206">
        <v>13.71</v>
      </c>
      <c r="AD82" s="206">
        <v>0</v>
      </c>
      <c r="AE82" s="206">
        <v>0</v>
      </c>
      <c r="AF82" s="206">
        <v>0</v>
      </c>
      <c r="AG82" s="206">
        <v>28.92</v>
      </c>
      <c r="AH82" s="206">
        <v>0</v>
      </c>
      <c r="AI82" s="206">
        <v>32.78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78.3</v>
      </c>
      <c r="AP82" s="206">
        <v>100.05</v>
      </c>
    </row>
    <row r="83" spans="1:42">
      <c r="A83" t="s">
        <v>125</v>
      </c>
      <c r="B83" s="206">
        <v>0</v>
      </c>
      <c r="C83" s="206">
        <v>0</v>
      </c>
      <c r="D83" s="206">
        <v>13.55</v>
      </c>
      <c r="E83" s="206">
        <v>0</v>
      </c>
      <c r="F83" s="206">
        <v>4.66</v>
      </c>
      <c r="G83" s="206">
        <v>6.75</v>
      </c>
      <c r="H83" s="206">
        <v>0</v>
      </c>
      <c r="I83" s="206">
        <v>27.61</v>
      </c>
      <c r="J83" s="206">
        <v>0.68</v>
      </c>
      <c r="K83" s="206">
        <v>9.35</v>
      </c>
      <c r="L83" s="206">
        <v>14.1</v>
      </c>
      <c r="M83" s="206">
        <v>1.01</v>
      </c>
      <c r="N83" s="206">
        <v>1.31</v>
      </c>
      <c r="O83" s="206">
        <v>0</v>
      </c>
      <c r="P83" s="206">
        <v>0.96</v>
      </c>
      <c r="Q83" s="206">
        <v>0.24</v>
      </c>
      <c r="R83" s="206">
        <v>0.47</v>
      </c>
      <c r="S83" s="206">
        <v>0.28999999999999998</v>
      </c>
      <c r="T83" s="206">
        <v>0</v>
      </c>
      <c r="U83" s="206">
        <v>0.78</v>
      </c>
      <c r="V83" s="206">
        <v>0.81</v>
      </c>
      <c r="W83" s="206">
        <v>0.38</v>
      </c>
      <c r="X83" s="206">
        <v>1.65</v>
      </c>
      <c r="Y83" s="206">
        <v>0</v>
      </c>
      <c r="Z83" s="206">
        <v>1.42</v>
      </c>
      <c r="AA83" s="206">
        <v>0.9</v>
      </c>
      <c r="AB83" s="206">
        <v>0</v>
      </c>
      <c r="AC83" s="206">
        <v>13.71</v>
      </c>
      <c r="AD83" s="206">
        <v>0</v>
      </c>
      <c r="AE83" s="206">
        <v>0</v>
      </c>
      <c r="AF83" s="206">
        <v>0</v>
      </c>
      <c r="AG83" s="206">
        <v>28.92</v>
      </c>
      <c r="AH83" s="206">
        <v>0</v>
      </c>
      <c r="AI83" s="206">
        <v>32.78</v>
      </c>
      <c r="AJ83" s="206">
        <v>0</v>
      </c>
      <c r="AK83" s="206">
        <v>19.600000000000001</v>
      </c>
      <c r="AL83" s="206">
        <v>0</v>
      </c>
      <c r="AM83" s="206">
        <v>0</v>
      </c>
      <c r="AN83" s="206">
        <v>0</v>
      </c>
      <c r="AO83" s="206">
        <v>78.3</v>
      </c>
      <c r="AP83" s="206">
        <v>100.05</v>
      </c>
    </row>
    <row r="84" spans="1:42">
      <c r="A84" t="s">
        <v>126</v>
      </c>
      <c r="B84" s="206">
        <v>0</v>
      </c>
      <c r="C84" s="206">
        <v>0</v>
      </c>
      <c r="D84" s="206">
        <v>13.55</v>
      </c>
      <c r="E84" s="206">
        <v>0</v>
      </c>
      <c r="F84" s="206">
        <v>4.66</v>
      </c>
      <c r="G84" s="206">
        <v>6.75</v>
      </c>
      <c r="H84" s="206">
        <v>0</v>
      </c>
      <c r="I84" s="206">
        <v>27.61</v>
      </c>
      <c r="J84" s="206">
        <v>0.68</v>
      </c>
      <c r="K84" s="206">
        <v>9.35</v>
      </c>
      <c r="L84" s="206">
        <v>14.1</v>
      </c>
      <c r="M84" s="206">
        <v>1.01</v>
      </c>
      <c r="N84" s="206">
        <v>1.31</v>
      </c>
      <c r="O84" s="206">
        <v>0</v>
      </c>
      <c r="P84" s="206">
        <v>0.96</v>
      </c>
      <c r="Q84" s="206">
        <v>0.24</v>
      </c>
      <c r="R84" s="206">
        <v>0.47</v>
      </c>
      <c r="S84" s="206">
        <v>0.28999999999999998</v>
      </c>
      <c r="T84" s="206">
        <v>0</v>
      </c>
      <c r="U84" s="206">
        <v>0.78</v>
      </c>
      <c r="V84" s="206">
        <v>0.81</v>
      </c>
      <c r="W84" s="206">
        <v>0.38</v>
      </c>
      <c r="X84" s="206">
        <v>1.65</v>
      </c>
      <c r="Y84" s="206">
        <v>0</v>
      </c>
      <c r="Z84" s="206">
        <v>1.42</v>
      </c>
      <c r="AA84" s="206">
        <v>0.9</v>
      </c>
      <c r="AB84" s="206">
        <v>0</v>
      </c>
      <c r="AC84" s="206">
        <v>13.71</v>
      </c>
      <c r="AD84" s="206">
        <v>0</v>
      </c>
      <c r="AE84" s="206">
        <v>0</v>
      </c>
      <c r="AF84" s="206">
        <v>0</v>
      </c>
      <c r="AG84" s="206">
        <v>28.92</v>
      </c>
      <c r="AH84" s="206">
        <v>0</v>
      </c>
      <c r="AI84" s="206">
        <v>32.78</v>
      </c>
      <c r="AJ84" s="206">
        <v>0</v>
      </c>
      <c r="AK84" s="206">
        <v>19.600000000000001</v>
      </c>
      <c r="AL84" s="206">
        <v>0</v>
      </c>
      <c r="AM84" s="206">
        <v>0</v>
      </c>
      <c r="AN84" s="206">
        <v>0</v>
      </c>
      <c r="AO84" s="206">
        <v>78.3</v>
      </c>
      <c r="AP84" s="206">
        <v>100.05</v>
      </c>
    </row>
    <row r="85" spans="1:42">
      <c r="A85" t="s">
        <v>127</v>
      </c>
      <c r="B85" s="206">
        <v>0</v>
      </c>
      <c r="C85" s="206">
        <v>0</v>
      </c>
      <c r="D85" s="206">
        <v>13.55</v>
      </c>
      <c r="E85" s="206">
        <v>0</v>
      </c>
      <c r="F85" s="206">
        <v>4.66</v>
      </c>
      <c r="G85" s="206">
        <v>6.75</v>
      </c>
      <c r="H85" s="206">
        <v>0</v>
      </c>
      <c r="I85" s="206">
        <v>27.61</v>
      </c>
      <c r="J85" s="206">
        <v>0.68</v>
      </c>
      <c r="K85" s="206">
        <v>9.35</v>
      </c>
      <c r="L85" s="206">
        <v>14.1</v>
      </c>
      <c r="M85" s="206">
        <v>1.01</v>
      </c>
      <c r="N85" s="206">
        <v>1.31</v>
      </c>
      <c r="O85" s="206">
        <v>0</v>
      </c>
      <c r="P85" s="206">
        <v>0.96</v>
      </c>
      <c r="Q85" s="206">
        <v>0.24</v>
      </c>
      <c r="R85" s="206">
        <v>0.47</v>
      </c>
      <c r="S85" s="206">
        <v>0.28999999999999998</v>
      </c>
      <c r="T85" s="206">
        <v>0</v>
      </c>
      <c r="U85" s="206">
        <v>0.78</v>
      </c>
      <c r="V85" s="206">
        <v>0.81</v>
      </c>
      <c r="W85" s="206">
        <v>0.38</v>
      </c>
      <c r="X85" s="206">
        <v>1.65</v>
      </c>
      <c r="Y85" s="206">
        <v>0</v>
      </c>
      <c r="Z85" s="206">
        <v>1.42</v>
      </c>
      <c r="AA85" s="206">
        <v>0.9</v>
      </c>
      <c r="AB85" s="206">
        <v>0</v>
      </c>
      <c r="AC85" s="206">
        <v>13.71</v>
      </c>
      <c r="AD85" s="206">
        <v>0</v>
      </c>
      <c r="AE85" s="206">
        <v>0</v>
      </c>
      <c r="AF85" s="206">
        <v>0</v>
      </c>
      <c r="AG85" s="206">
        <v>28.92</v>
      </c>
      <c r="AH85" s="206">
        <v>0</v>
      </c>
      <c r="AI85" s="206">
        <v>32.78</v>
      </c>
      <c r="AJ85" s="206">
        <v>0</v>
      </c>
      <c r="AK85" s="206">
        <v>19.600000000000001</v>
      </c>
      <c r="AL85" s="206">
        <v>0</v>
      </c>
      <c r="AM85" s="206">
        <v>0</v>
      </c>
      <c r="AN85" s="206">
        <v>0</v>
      </c>
      <c r="AO85" s="206">
        <v>78.3</v>
      </c>
      <c r="AP85" s="206">
        <v>100.05</v>
      </c>
    </row>
    <row r="86" spans="1:42">
      <c r="A86" t="s">
        <v>128</v>
      </c>
      <c r="B86" s="206">
        <v>0</v>
      </c>
      <c r="C86" s="206">
        <v>0</v>
      </c>
      <c r="D86" s="206">
        <v>13.55</v>
      </c>
      <c r="E86" s="206">
        <v>0</v>
      </c>
      <c r="F86" s="206">
        <v>4.66</v>
      </c>
      <c r="G86" s="206">
        <v>6.75</v>
      </c>
      <c r="H86" s="206">
        <v>0</v>
      </c>
      <c r="I86" s="206">
        <v>27.61</v>
      </c>
      <c r="J86" s="206">
        <v>0.68</v>
      </c>
      <c r="K86" s="206">
        <v>9.35</v>
      </c>
      <c r="L86" s="206">
        <v>14.1</v>
      </c>
      <c r="M86" s="206">
        <v>1.01</v>
      </c>
      <c r="N86" s="206">
        <v>1.31</v>
      </c>
      <c r="O86" s="206">
        <v>0</v>
      </c>
      <c r="P86" s="206">
        <v>0.96</v>
      </c>
      <c r="Q86" s="206">
        <v>0.24</v>
      </c>
      <c r="R86" s="206">
        <v>0.47</v>
      </c>
      <c r="S86" s="206">
        <v>0.28999999999999998</v>
      </c>
      <c r="T86" s="206">
        <v>0</v>
      </c>
      <c r="U86" s="206">
        <v>0.78</v>
      </c>
      <c r="V86" s="206">
        <v>0.81</v>
      </c>
      <c r="W86" s="206">
        <v>0.38</v>
      </c>
      <c r="X86" s="206">
        <v>1.65</v>
      </c>
      <c r="Y86" s="206">
        <v>0</v>
      </c>
      <c r="Z86" s="206">
        <v>1.42</v>
      </c>
      <c r="AA86" s="206">
        <v>0.9</v>
      </c>
      <c r="AB86" s="206">
        <v>0</v>
      </c>
      <c r="AC86" s="206">
        <v>13.71</v>
      </c>
      <c r="AD86" s="206">
        <v>0</v>
      </c>
      <c r="AE86" s="206">
        <v>0</v>
      </c>
      <c r="AF86" s="206">
        <v>0</v>
      </c>
      <c r="AG86" s="206">
        <v>28.92</v>
      </c>
      <c r="AH86" s="206">
        <v>0</v>
      </c>
      <c r="AI86" s="206">
        <v>32.78</v>
      </c>
      <c r="AJ86" s="206">
        <v>0</v>
      </c>
      <c r="AK86" s="206">
        <v>19.600000000000001</v>
      </c>
      <c r="AL86" s="206">
        <v>0</v>
      </c>
      <c r="AM86" s="206">
        <v>0</v>
      </c>
      <c r="AN86" s="206">
        <v>0</v>
      </c>
      <c r="AO86" s="206">
        <v>78.3</v>
      </c>
      <c r="AP86" s="206">
        <v>100.05</v>
      </c>
    </row>
    <row r="87" spans="1:42">
      <c r="A87" t="s">
        <v>129</v>
      </c>
      <c r="B87" s="206">
        <v>0</v>
      </c>
      <c r="C87" s="206">
        <v>0</v>
      </c>
      <c r="D87" s="206">
        <v>13.65</v>
      </c>
      <c r="E87" s="206">
        <v>0</v>
      </c>
      <c r="F87" s="206">
        <v>4.66</v>
      </c>
      <c r="G87" s="206">
        <v>6.75</v>
      </c>
      <c r="H87" s="206">
        <v>0</v>
      </c>
      <c r="I87" s="206">
        <v>27.61</v>
      </c>
      <c r="J87" s="206">
        <v>0.68</v>
      </c>
      <c r="K87" s="206">
        <v>9.35</v>
      </c>
      <c r="L87" s="206">
        <v>14.1</v>
      </c>
      <c r="M87" s="206">
        <v>1.01</v>
      </c>
      <c r="N87" s="206">
        <v>1.31</v>
      </c>
      <c r="O87" s="206">
        <v>0</v>
      </c>
      <c r="P87" s="206">
        <v>0.96</v>
      </c>
      <c r="Q87" s="206">
        <v>0.12</v>
      </c>
      <c r="R87" s="206">
        <v>0.47</v>
      </c>
      <c r="S87" s="206">
        <v>0.28999999999999998</v>
      </c>
      <c r="T87" s="206">
        <v>0</v>
      </c>
      <c r="U87" s="206">
        <v>0.78</v>
      </c>
      <c r="V87" s="206">
        <v>0.81</v>
      </c>
      <c r="W87" s="206">
        <v>0.38</v>
      </c>
      <c r="X87" s="206">
        <v>1.65</v>
      </c>
      <c r="Y87" s="206">
        <v>0</v>
      </c>
      <c r="Z87" s="206">
        <v>1.42</v>
      </c>
      <c r="AA87" s="206">
        <v>0.9</v>
      </c>
      <c r="AB87" s="206">
        <v>0</v>
      </c>
      <c r="AC87" s="206">
        <v>13.4</v>
      </c>
      <c r="AD87" s="206">
        <v>0</v>
      </c>
      <c r="AE87" s="206">
        <v>0</v>
      </c>
      <c r="AF87" s="206">
        <v>0</v>
      </c>
      <c r="AG87" s="206">
        <v>28.92</v>
      </c>
      <c r="AH87" s="206">
        <v>0</v>
      </c>
      <c r="AI87" s="206">
        <v>33.93</v>
      </c>
      <c r="AJ87" s="206">
        <v>0</v>
      </c>
      <c r="AK87" s="206">
        <v>19.600000000000001</v>
      </c>
      <c r="AL87" s="206">
        <v>0</v>
      </c>
      <c r="AM87" s="206">
        <v>0</v>
      </c>
      <c r="AN87" s="206">
        <v>0</v>
      </c>
      <c r="AO87" s="206">
        <v>78.3</v>
      </c>
      <c r="AP87" s="206">
        <v>100.05</v>
      </c>
    </row>
    <row r="88" spans="1:42">
      <c r="A88" t="s">
        <v>130</v>
      </c>
      <c r="B88" s="206">
        <v>0</v>
      </c>
      <c r="C88" s="206">
        <v>0</v>
      </c>
      <c r="D88" s="206">
        <v>13.65</v>
      </c>
      <c r="E88" s="206">
        <v>0</v>
      </c>
      <c r="F88" s="206">
        <v>4.66</v>
      </c>
      <c r="G88" s="206">
        <v>6.75</v>
      </c>
      <c r="H88" s="206">
        <v>0</v>
      </c>
      <c r="I88" s="206">
        <v>27.61</v>
      </c>
      <c r="J88" s="206">
        <v>0.68</v>
      </c>
      <c r="K88" s="206">
        <v>9.35</v>
      </c>
      <c r="L88" s="206">
        <v>14.1</v>
      </c>
      <c r="M88" s="206">
        <v>1.01</v>
      </c>
      <c r="N88" s="206">
        <v>1.31</v>
      </c>
      <c r="O88" s="206">
        <v>0</v>
      </c>
      <c r="P88" s="206">
        <v>0.96</v>
      </c>
      <c r="Q88" s="206">
        <v>0.12</v>
      </c>
      <c r="R88" s="206">
        <v>0.47</v>
      </c>
      <c r="S88" s="206">
        <v>0.28999999999999998</v>
      </c>
      <c r="T88" s="206">
        <v>0</v>
      </c>
      <c r="U88" s="206">
        <v>0.78</v>
      </c>
      <c r="V88" s="206">
        <v>0.81</v>
      </c>
      <c r="W88" s="206">
        <v>0.38</v>
      </c>
      <c r="X88" s="206">
        <v>1.65</v>
      </c>
      <c r="Y88" s="206">
        <v>0</v>
      </c>
      <c r="Z88" s="206">
        <v>1.42</v>
      </c>
      <c r="AA88" s="206">
        <v>0.9</v>
      </c>
      <c r="AB88" s="206">
        <v>0</v>
      </c>
      <c r="AC88" s="206">
        <v>13.4</v>
      </c>
      <c r="AD88" s="206">
        <v>0</v>
      </c>
      <c r="AE88" s="206">
        <v>0</v>
      </c>
      <c r="AF88" s="206">
        <v>0</v>
      </c>
      <c r="AG88" s="206">
        <v>28.92</v>
      </c>
      <c r="AH88" s="206">
        <v>0</v>
      </c>
      <c r="AI88" s="206">
        <v>33.93</v>
      </c>
      <c r="AJ88" s="206">
        <v>0</v>
      </c>
      <c r="AK88" s="206">
        <v>19.600000000000001</v>
      </c>
      <c r="AL88" s="206">
        <v>0</v>
      </c>
      <c r="AM88" s="206">
        <v>0</v>
      </c>
      <c r="AN88" s="206">
        <v>0</v>
      </c>
      <c r="AO88" s="206">
        <v>78.3</v>
      </c>
      <c r="AP88" s="206">
        <v>100.05</v>
      </c>
    </row>
    <row r="89" spans="1:42">
      <c r="A89" t="s">
        <v>131</v>
      </c>
      <c r="B89" s="206">
        <v>0</v>
      </c>
      <c r="C89" s="206">
        <v>0</v>
      </c>
      <c r="D89" s="206">
        <v>13.65</v>
      </c>
      <c r="E89" s="206">
        <v>0</v>
      </c>
      <c r="F89" s="206">
        <v>4.66</v>
      </c>
      <c r="G89" s="206">
        <v>6.75</v>
      </c>
      <c r="H89" s="206">
        <v>0</v>
      </c>
      <c r="I89" s="206">
        <v>27.61</v>
      </c>
      <c r="J89" s="206">
        <v>0.68</v>
      </c>
      <c r="K89" s="206">
        <v>9.35</v>
      </c>
      <c r="L89" s="206">
        <v>14.1</v>
      </c>
      <c r="M89" s="206">
        <v>1.01</v>
      </c>
      <c r="N89" s="206">
        <v>1.31</v>
      </c>
      <c r="O89" s="206">
        <v>0</v>
      </c>
      <c r="P89" s="206">
        <v>0.96</v>
      </c>
      <c r="Q89" s="206">
        <v>0.12</v>
      </c>
      <c r="R89" s="206">
        <v>0.47</v>
      </c>
      <c r="S89" s="206">
        <v>0.28999999999999998</v>
      </c>
      <c r="T89" s="206">
        <v>0</v>
      </c>
      <c r="U89" s="206">
        <v>0.78</v>
      </c>
      <c r="V89" s="206">
        <v>0.81</v>
      </c>
      <c r="W89" s="206">
        <v>0.48</v>
      </c>
      <c r="X89" s="206">
        <v>1.65</v>
      </c>
      <c r="Y89" s="206">
        <v>0</v>
      </c>
      <c r="Z89" s="206">
        <v>1.42</v>
      </c>
      <c r="AA89" s="206">
        <v>0.9</v>
      </c>
      <c r="AB89" s="206">
        <v>0</v>
      </c>
      <c r="AC89" s="206">
        <v>13.4</v>
      </c>
      <c r="AD89" s="206">
        <v>0</v>
      </c>
      <c r="AE89" s="206">
        <v>0</v>
      </c>
      <c r="AF89" s="206">
        <v>0</v>
      </c>
      <c r="AG89" s="206">
        <v>28.92</v>
      </c>
      <c r="AH89" s="206">
        <v>0</v>
      </c>
      <c r="AI89" s="206">
        <v>33.93</v>
      </c>
      <c r="AJ89" s="206">
        <v>0</v>
      </c>
      <c r="AK89" s="206">
        <v>19.600000000000001</v>
      </c>
      <c r="AL89" s="206">
        <v>0</v>
      </c>
      <c r="AM89" s="206">
        <v>0</v>
      </c>
      <c r="AN89" s="206">
        <v>0</v>
      </c>
      <c r="AO89" s="206">
        <v>78.3</v>
      </c>
      <c r="AP89" s="206">
        <v>100.05</v>
      </c>
    </row>
    <row r="90" spans="1:42">
      <c r="A90" t="s">
        <v>132</v>
      </c>
      <c r="B90" s="206">
        <v>0</v>
      </c>
      <c r="C90" s="206">
        <v>0</v>
      </c>
      <c r="D90" s="206">
        <v>13.65</v>
      </c>
      <c r="E90" s="206">
        <v>0</v>
      </c>
      <c r="F90" s="206">
        <v>4.66</v>
      </c>
      <c r="G90" s="206">
        <v>6.75</v>
      </c>
      <c r="H90" s="206">
        <v>0</v>
      </c>
      <c r="I90" s="206">
        <v>27.61</v>
      </c>
      <c r="J90" s="206">
        <v>0.68</v>
      </c>
      <c r="K90" s="206">
        <v>9.35</v>
      </c>
      <c r="L90" s="206">
        <v>14.1</v>
      </c>
      <c r="M90" s="206">
        <v>1.01</v>
      </c>
      <c r="N90" s="206">
        <v>1.31</v>
      </c>
      <c r="O90" s="206">
        <v>0</v>
      </c>
      <c r="P90" s="206">
        <v>0.96</v>
      </c>
      <c r="Q90" s="206">
        <v>0.12</v>
      </c>
      <c r="R90" s="206">
        <v>0.47</v>
      </c>
      <c r="S90" s="206">
        <v>0.28999999999999998</v>
      </c>
      <c r="T90" s="206">
        <v>0</v>
      </c>
      <c r="U90" s="206">
        <v>0.78</v>
      </c>
      <c r="V90" s="206">
        <v>0.81</v>
      </c>
      <c r="W90" s="206">
        <v>0.48</v>
      </c>
      <c r="X90" s="206">
        <v>1.65</v>
      </c>
      <c r="Y90" s="206">
        <v>0</v>
      </c>
      <c r="Z90" s="206">
        <v>1.42</v>
      </c>
      <c r="AA90" s="206">
        <v>0.9</v>
      </c>
      <c r="AB90" s="206">
        <v>0</v>
      </c>
      <c r="AC90" s="206">
        <v>13.4</v>
      </c>
      <c r="AD90" s="206">
        <v>0</v>
      </c>
      <c r="AE90" s="206">
        <v>0</v>
      </c>
      <c r="AF90" s="206">
        <v>0</v>
      </c>
      <c r="AG90" s="206">
        <v>28.92</v>
      </c>
      <c r="AH90" s="206">
        <v>0</v>
      </c>
      <c r="AI90" s="206">
        <v>33.93</v>
      </c>
      <c r="AJ90" s="206">
        <v>0</v>
      </c>
      <c r="AK90" s="206">
        <v>19.600000000000001</v>
      </c>
      <c r="AL90" s="206">
        <v>0</v>
      </c>
      <c r="AM90" s="206">
        <v>0</v>
      </c>
      <c r="AN90" s="206">
        <v>0</v>
      </c>
      <c r="AO90" s="206">
        <v>78.3</v>
      </c>
      <c r="AP90" s="206">
        <v>100.05</v>
      </c>
    </row>
    <row r="91" spans="1:42">
      <c r="A91" t="s">
        <v>133</v>
      </c>
      <c r="B91" s="206">
        <v>0</v>
      </c>
      <c r="C91" s="206">
        <v>0</v>
      </c>
      <c r="D91" s="206">
        <v>13.72</v>
      </c>
      <c r="E91" s="206">
        <v>0</v>
      </c>
      <c r="F91" s="206">
        <v>4.66</v>
      </c>
      <c r="G91" s="206">
        <v>6.75</v>
      </c>
      <c r="H91" s="206">
        <v>0</v>
      </c>
      <c r="I91" s="206">
        <v>27.61</v>
      </c>
      <c r="J91" s="206">
        <v>0.68</v>
      </c>
      <c r="K91" s="206">
        <v>9.35</v>
      </c>
      <c r="L91" s="206">
        <v>14.1</v>
      </c>
      <c r="M91" s="206">
        <v>1.01</v>
      </c>
      <c r="N91" s="206">
        <v>1.31</v>
      </c>
      <c r="O91" s="206">
        <v>0</v>
      </c>
      <c r="P91" s="206">
        <v>0.96</v>
      </c>
      <c r="Q91" s="206">
        <v>0.12</v>
      </c>
      <c r="R91" s="206">
        <v>0.47</v>
      </c>
      <c r="S91" s="206">
        <v>0.28999999999999998</v>
      </c>
      <c r="T91" s="206">
        <v>0</v>
      </c>
      <c r="U91" s="206">
        <v>0.78</v>
      </c>
      <c r="V91" s="206">
        <v>0.81</v>
      </c>
      <c r="W91" s="206">
        <v>0.48</v>
      </c>
      <c r="X91" s="206">
        <v>1.65</v>
      </c>
      <c r="Y91" s="206">
        <v>0</v>
      </c>
      <c r="Z91" s="206">
        <v>1.42</v>
      </c>
      <c r="AA91" s="206">
        <v>0.9</v>
      </c>
      <c r="AB91" s="206">
        <v>0</v>
      </c>
      <c r="AC91" s="206">
        <v>13.4</v>
      </c>
      <c r="AD91" s="206">
        <v>0</v>
      </c>
      <c r="AE91" s="206">
        <v>0</v>
      </c>
      <c r="AF91" s="206">
        <v>0</v>
      </c>
      <c r="AG91" s="206">
        <v>28.92</v>
      </c>
      <c r="AH91" s="206">
        <v>0</v>
      </c>
      <c r="AI91" s="206">
        <v>33.93</v>
      </c>
      <c r="AJ91" s="206">
        <v>0</v>
      </c>
      <c r="AK91" s="206">
        <v>19.420000000000002</v>
      </c>
      <c r="AL91" s="206">
        <v>0</v>
      </c>
      <c r="AM91" s="206">
        <v>0</v>
      </c>
      <c r="AN91" s="206">
        <v>0</v>
      </c>
      <c r="AO91" s="206">
        <v>78.3</v>
      </c>
      <c r="AP91" s="206">
        <v>100.05</v>
      </c>
    </row>
    <row r="92" spans="1:42">
      <c r="A92" t="s">
        <v>134</v>
      </c>
      <c r="B92" s="206">
        <v>0</v>
      </c>
      <c r="C92" s="206">
        <v>0</v>
      </c>
      <c r="D92" s="206">
        <v>13.72</v>
      </c>
      <c r="E92" s="206">
        <v>0</v>
      </c>
      <c r="F92" s="206">
        <v>4.66</v>
      </c>
      <c r="G92" s="206">
        <v>6.75</v>
      </c>
      <c r="H92" s="206">
        <v>0</v>
      </c>
      <c r="I92" s="206">
        <v>27.61</v>
      </c>
      <c r="J92" s="206">
        <v>0.68</v>
      </c>
      <c r="K92" s="206">
        <v>9.35</v>
      </c>
      <c r="L92" s="206">
        <v>14.1</v>
      </c>
      <c r="M92" s="206">
        <v>1.01</v>
      </c>
      <c r="N92" s="206">
        <v>1.31</v>
      </c>
      <c r="O92" s="206">
        <v>0</v>
      </c>
      <c r="P92" s="206">
        <v>0.96</v>
      </c>
      <c r="Q92" s="206">
        <v>0.12</v>
      </c>
      <c r="R92" s="206">
        <v>0.47</v>
      </c>
      <c r="S92" s="206">
        <v>0.28999999999999998</v>
      </c>
      <c r="T92" s="206">
        <v>0</v>
      </c>
      <c r="U92" s="206">
        <v>0.78</v>
      </c>
      <c r="V92" s="206">
        <v>0.81</v>
      </c>
      <c r="W92" s="206">
        <v>0.48</v>
      </c>
      <c r="X92" s="206">
        <v>1.65</v>
      </c>
      <c r="Y92" s="206">
        <v>0</v>
      </c>
      <c r="Z92" s="206">
        <v>1.42</v>
      </c>
      <c r="AA92" s="206">
        <v>0.9</v>
      </c>
      <c r="AB92" s="206">
        <v>0</v>
      </c>
      <c r="AC92" s="206">
        <v>13.4</v>
      </c>
      <c r="AD92" s="206">
        <v>0</v>
      </c>
      <c r="AE92" s="206">
        <v>0</v>
      </c>
      <c r="AF92" s="206">
        <v>0</v>
      </c>
      <c r="AG92" s="206">
        <v>28.92</v>
      </c>
      <c r="AH92" s="206">
        <v>0</v>
      </c>
      <c r="AI92" s="206">
        <v>33.93</v>
      </c>
      <c r="AJ92" s="206">
        <v>0</v>
      </c>
      <c r="AK92" s="206">
        <v>18.420000000000002</v>
      </c>
      <c r="AL92" s="206">
        <v>0</v>
      </c>
      <c r="AM92" s="206">
        <v>0</v>
      </c>
      <c r="AN92" s="206">
        <v>0</v>
      </c>
      <c r="AO92" s="206">
        <v>78.3</v>
      </c>
      <c r="AP92" s="206">
        <v>100.05</v>
      </c>
    </row>
    <row r="93" spans="1:42">
      <c r="A93" t="s">
        <v>135</v>
      </c>
      <c r="B93" s="206">
        <v>0</v>
      </c>
      <c r="C93" s="206">
        <v>0</v>
      </c>
      <c r="D93" s="206">
        <v>13.72</v>
      </c>
      <c r="E93" s="206">
        <v>0</v>
      </c>
      <c r="F93" s="206">
        <v>4.66</v>
      </c>
      <c r="G93" s="206">
        <v>6.75</v>
      </c>
      <c r="H93" s="206">
        <v>0</v>
      </c>
      <c r="I93" s="206">
        <v>27.61</v>
      </c>
      <c r="J93" s="206">
        <v>0.68</v>
      </c>
      <c r="K93" s="206">
        <v>9.31</v>
      </c>
      <c r="L93" s="206">
        <v>14.1</v>
      </c>
      <c r="M93" s="206">
        <v>1.01</v>
      </c>
      <c r="N93" s="206">
        <v>1.31</v>
      </c>
      <c r="O93" s="206">
        <v>0</v>
      </c>
      <c r="P93" s="206">
        <v>0.96</v>
      </c>
      <c r="Q93" s="206">
        <v>0.12</v>
      </c>
      <c r="R93" s="206">
        <v>0.47</v>
      </c>
      <c r="S93" s="206">
        <v>0.28999999999999998</v>
      </c>
      <c r="T93" s="206">
        <v>0</v>
      </c>
      <c r="U93" s="206">
        <v>0.78</v>
      </c>
      <c r="V93" s="206">
        <v>0.81</v>
      </c>
      <c r="W93" s="206">
        <v>0.48</v>
      </c>
      <c r="X93" s="206">
        <v>1.65</v>
      </c>
      <c r="Y93" s="206">
        <v>0</v>
      </c>
      <c r="Z93" s="206">
        <v>1.42</v>
      </c>
      <c r="AA93" s="206">
        <v>0.9</v>
      </c>
      <c r="AB93" s="206">
        <v>0</v>
      </c>
      <c r="AC93" s="206">
        <v>13.4</v>
      </c>
      <c r="AD93" s="206">
        <v>0</v>
      </c>
      <c r="AE93" s="206">
        <v>0</v>
      </c>
      <c r="AF93" s="206">
        <v>0</v>
      </c>
      <c r="AG93" s="206">
        <v>28.92</v>
      </c>
      <c r="AH93" s="206">
        <v>0</v>
      </c>
      <c r="AI93" s="206">
        <v>33.93</v>
      </c>
      <c r="AJ93" s="206">
        <v>0</v>
      </c>
      <c r="AK93" s="206">
        <v>14.69</v>
      </c>
      <c r="AL93" s="206">
        <v>0</v>
      </c>
      <c r="AM93" s="206">
        <v>0</v>
      </c>
      <c r="AN93" s="206">
        <v>0</v>
      </c>
      <c r="AO93" s="206">
        <v>78.3</v>
      </c>
      <c r="AP93" s="206">
        <v>100.05</v>
      </c>
    </row>
    <row r="94" spans="1:42">
      <c r="A94" t="s">
        <v>136</v>
      </c>
      <c r="B94" s="206">
        <v>0</v>
      </c>
      <c r="C94" s="206">
        <v>0</v>
      </c>
      <c r="D94" s="206">
        <v>13.72</v>
      </c>
      <c r="E94" s="206">
        <v>0</v>
      </c>
      <c r="F94" s="206">
        <v>4.66</v>
      </c>
      <c r="G94" s="206">
        <v>6.75</v>
      </c>
      <c r="H94" s="206">
        <v>0</v>
      </c>
      <c r="I94" s="206">
        <v>27.61</v>
      </c>
      <c r="J94" s="206">
        <v>0.68</v>
      </c>
      <c r="K94" s="206">
        <v>8.5399999999999991</v>
      </c>
      <c r="L94" s="206">
        <v>14.1</v>
      </c>
      <c r="M94" s="206">
        <v>1.01</v>
      </c>
      <c r="N94" s="206">
        <v>1.31</v>
      </c>
      <c r="O94" s="206">
        <v>0</v>
      </c>
      <c r="P94" s="206">
        <v>0.96</v>
      </c>
      <c r="Q94" s="206">
        <v>0.12</v>
      </c>
      <c r="R94" s="206">
        <v>0.47</v>
      </c>
      <c r="S94" s="206">
        <v>0.28999999999999998</v>
      </c>
      <c r="T94" s="206">
        <v>0</v>
      </c>
      <c r="U94" s="206">
        <v>0.78</v>
      </c>
      <c r="V94" s="206">
        <v>0.81</v>
      </c>
      <c r="W94" s="206">
        <v>0.48</v>
      </c>
      <c r="X94" s="206">
        <v>1.65</v>
      </c>
      <c r="Y94" s="206">
        <v>0</v>
      </c>
      <c r="Z94" s="206">
        <v>1.42</v>
      </c>
      <c r="AA94" s="206">
        <v>0.9</v>
      </c>
      <c r="AB94" s="206">
        <v>0</v>
      </c>
      <c r="AC94" s="206">
        <v>13.4</v>
      </c>
      <c r="AD94" s="206">
        <v>0</v>
      </c>
      <c r="AE94" s="206">
        <v>0</v>
      </c>
      <c r="AF94" s="206">
        <v>0</v>
      </c>
      <c r="AG94" s="206">
        <v>28.92</v>
      </c>
      <c r="AH94" s="206">
        <v>0</v>
      </c>
      <c r="AI94" s="206">
        <v>33.93</v>
      </c>
      <c r="AJ94" s="206">
        <v>0</v>
      </c>
      <c r="AK94" s="206">
        <v>14.69</v>
      </c>
      <c r="AL94" s="206">
        <v>0</v>
      </c>
      <c r="AM94" s="206">
        <v>0</v>
      </c>
      <c r="AN94" s="206">
        <v>0</v>
      </c>
      <c r="AO94" s="206">
        <v>78.3</v>
      </c>
      <c r="AP94" s="206">
        <v>100.05</v>
      </c>
    </row>
    <row r="95" spans="1:42">
      <c r="A95" t="s">
        <v>137</v>
      </c>
      <c r="B95" s="206">
        <v>0</v>
      </c>
      <c r="C95" s="206">
        <v>0</v>
      </c>
      <c r="D95" s="206">
        <v>13.72</v>
      </c>
      <c r="E95" s="206">
        <v>0</v>
      </c>
      <c r="F95" s="206">
        <v>4.66</v>
      </c>
      <c r="G95" s="206">
        <v>6.75</v>
      </c>
      <c r="H95" s="206">
        <v>0</v>
      </c>
      <c r="I95" s="206">
        <v>27.61</v>
      </c>
      <c r="J95" s="206">
        <v>0.68</v>
      </c>
      <c r="K95" s="206">
        <v>7.76</v>
      </c>
      <c r="L95" s="206">
        <v>14.1</v>
      </c>
      <c r="M95" s="206">
        <v>1.01</v>
      </c>
      <c r="N95" s="206">
        <v>1.31</v>
      </c>
      <c r="O95" s="206">
        <v>0</v>
      </c>
      <c r="P95" s="206">
        <v>0.96</v>
      </c>
      <c r="Q95" s="206">
        <v>0.12</v>
      </c>
      <c r="R95" s="206">
        <v>0.47</v>
      </c>
      <c r="S95" s="206">
        <v>0.28999999999999998</v>
      </c>
      <c r="T95" s="206">
        <v>0</v>
      </c>
      <c r="U95" s="206">
        <v>0.78</v>
      </c>
      <c r="V95" s="206">
        <v>0.81</v>
      </c>
      <c r="W95" s="206">
        <v>0.48</v>
      </c>
      <c r="X95" s="206">
        <v>1.65</v>
      </c>
      <c r="Y95" s="206">
        <v>0</v>
      </c>
      <c r="Z95" s="206">
        <v>1.42</v>
      </c>
      <c r="AA95" s="206">
        <v>0.9</v>
      </c>
      <c r="AB95" s="206">
        <v>0</v>
      </c>
      <c r="AC95" s="206">
        <v>13.4</v>
      </c>
      <c r="AD95" s="206">
        <v>0</v>
      </c>
      <c r="AE95" s="206">
        <v>0</v>
      </c>
      <c r="AF95" s="206">
        <v>0</v>
      </c>
      <c r="AG95" s="206">
        <v>28.92</v>
      </c>
      <c r="AH95" s="206">
        <v>0</v>
      </c>
      <c r="AI95" s="206">
        <v>33.93</v>
      </c>
      <c r="AJ95" s="206">
        <v>0</v>
      </c>
      <c r="AK95" s="206">
        <v>14.69</v>
      </c>
      <c r="AL95" s="206">
        <v>0</v>
      </c>
      <c r="AM95" s="206">
        <v>0</v>
      </c>
      <c r="AN95" s="206">
        <v>0</v>
      </c>
      <c r="AO95" s="206">
        <v>78.3</v>
      </c>
      <c r="AP95" s="206">
        <v>100.05</v>
      </c>
    </row>
    <row r="96" spans="1:42">
      <c r="A96" t="s">
        <v>138</v>
      </c>
      <c r="B96" s="206">
        <v>0</v>
      </c>
      <c r="C96" s="206">
        <v>0</v>
      </c>
      <c r="D96" s="206">
        <v>13.72</v>
      </c>
      <c r="E96" s="206">
        <v>0</v>
      </c>
      <c r="F96" s="206">
        <v>4.66</v>
      </c>
      <c r="G96" s="206">
        <v>6.75</v>
      </c>
      <c r="H96" s="206">
        <v>0</v>
      </c>
      <c r="I96" s="206">
        <v>27.61</v>
      </c>
      <c r="J96" s="206">
        <v>0.68</v>
      </c>
      <c r="K96" s="206">
        <v>6.99</v>
      </c>
      <c r="L96" s="206">
        <v>14.1</v>
      </c>
      <c r="M96" s="206">
        <v>1.01</v>
      </c>
      <c r="N96" s="206">
        <v>1.31</v>
      </c>
      <c r="O96" s="206">
        <v>0</v>
      </c>
      <c r="P96" s="206">
        <v>0.96</v>
      </c>
      <c r="Q96" s="206">
        <v>0.18</v>
      </c>
      <c r="R96" s="206">
        <v>0.47</v>
      </c>
      <c r="S96" s="206">
        <v>0.28999999999999998</v>
      </c>
      <c r="T96" s="206">
        <v>0</v>
      </c>
      <c r="U96" s="206">
        <v>0.78</v>
      </c>
      <c r="V96" s="206">
        <v>0.81</v>
      </c>
      <c r="W96" s="206">
        <v>0.48</v>
      </c>
      <c r="X96" s="206">
        <v>1.65</v>
      </c>
      <c r="Y96" s="206">
        <v>0</v>
      </c>
      <c r="Z96" s="206">
        <v>1.42</v>
      </c>
      <c r="AA96" s="206">
        <v>0.9</v>
      </c>
      <c r="AB96" s="206">
        <v>0</v>
      </c>
      <c r="AC96" s="206">
        <v>13.4</v>
      </c>
      <c r="AD96" s="206">
        <v>0</v>
      </c>
      <c r="AE96" s="206">
        <v>0</v>
      </c>
      <c r="AF96" s="206">
        <v>0</v>
      </c>
      <c r="AG96" s="206">
        <v>28.92</v>
      </c>
      <c r="AH96" s="206">
        <v>0</v>
      </c>
      <c r="AI96" s="206">
        <v>33.93</v>
      </c>
      <c r="AJ96" s="206">
        <v>0</v>
      </c>
      <c r="AK96" s="206">
        <v>14.69</v>
      </c>
      <c r="AL96" s="206">
        <v>0</v>
      </c>
      <c r="AM96" s="206">
        <v>0</v>
      </c>
      <c r="AN96" s="206">
        <v>0</v>
      </c>
      <c r="AO96" s="206">
        <v>78.3</v>
      </c>
      <c r="AP96" s="206">
        <v>100.05</v>
      </c>
    </row>
    <row r="97" spans="1:42">
      <c r="A97" t="s">
        <v>139</v>
      </c>
      <c r="B97" s="206">
        <v>0</v>
      </c>
      <c r="C97" s="206">
        <v>0</v>
      </c>
      <c r="D97" s="206">
        <v>13.72</v>
      </c>
      <c r="E97" s="206">
        <v>0</v>
      </c>
      <c r="F97" s="206">
        <v>4.66</v>
      </c>
      <c r="G97" s="206">
        <v>6.75</v>
      </c>
      <c r="H97" s="206">
        <v>0</v>
      </c>
      <c r="I97" s="206">
        <v>27.61</v>
      </c>
      <c r="J97" s="206">
        <v>0.68</v>
      </c>
      <c r="K97" s="206">
        <v>6.22</v>
      </c>
      <c r="L97" s="206">
        <v>14.1</v>
      </c>
      <c r="M97" s="206">
        <v>1.01</v>
      </c>
      <c r="N97" s="206">
        <v>1.31</v>
      </c>
      <c r="O97" s="206">
        <v>0</v>
      </c>
      <c r="P97" s="206">
        <v>0.96</v>
      </c>
      <c r="Q97" s="206">
        <v>0.18</v>
      </c>
      <c r="R97" s="206">
        <v>0.47</v>
      </c>
      <c r="S97" s="206">
        <v>0.28999999999999998</v>
      </c>
      <c r="T97" s="206">
        <v>0</v>
      </c>
      <c r="U97" s="206">
        <v>0.78</v>
      </c>
      <c r="V97" s="206">
        <v>0.81</v>
      </c>
      <c r="W97" s="206">
        <v>0.48</v>
      </c>
      <c r="X97" s="206">
        <v>1.65</v>
      </c>
      <c r="Y97" s="206">
        <v>0</v>
      </c>
      <c r="Z97" s="206">
        <v>1.42</v>
      </c>
      <c r="AA97" s="206">
        <v>0.9</v>
      </c>
      <c r="AB97" s="206">
        <v>0</v>
      </c>
      <c r="AC97" s="206">
        <v>13.4</v>
      </c>
      <c r="AD97" s="206">
        <v>0</v>
      </c>
      <c r="AE97" s="206">
        <v>0</v>
      </c>
      <c r="AF97" s="206">
        <v>0</v>
      </c>
      <c r="AG97" s="206">
        <v>28.92</v>
      </c>
      <c r="AH97" s="206">
        <v>0</v>
      </c>
      <c r="AI97" s="206">
        <v>33.93</v>
      </c>
      <c r="AJ97" s="206">
        <v>0</v>
      </c>
      <c r="AK97" s="206">
        <v>14.69</v>
      </c>
      <c r="AL97" s="206">
        <v>0</v>
      </c>
      <c r="AM97" s="206">
        <v>0</v>
      </c>
      <c r="AN97" s="206">
        <v>0</v>
      </c>
      <c r="AO97" s="206">
        <v>78.3</v>
      </c>
      <c r="AP97" s="206">
        <v>100.05</v>
      </c>
    </row>
    <row r="98" spans="1:42">
      <c r="A98" t="s">
        <v>140</v>
      </c>
      <c r="B98" s="206">
        <v>0</v>
      </c>
      <c r="C98" s="206">
        <v>0</v>
      </c>
      <c r="D98" s="206">
        <v>13.72</v>
      </c>
      <c r="E98" s="206">
        <v>0</v>
      </c>
      <c r="F98" s="206">
        <v>4.66</v>
      </c>
      <c r="G98" s="206">
        <v>6.75</v>
      </c>
      <c r="H98" s="206">
        <v>0</v>
      </c>
      <c r="I98" s="206">
        <v>27.61</v>
      </c>
      <c r="J98" s="206">
        <v>0.68</v>
      </c>
      <c r="K98" s="206">
        <v>5.45</v>
      </c>
      <c r="L98" s="206">
        <v>14.1</v>
      </c>
      <c r="M98" s="206">
        <v>1.01</v>
      </c>
      <c r="N98" s="206">
        <v>1.31</v>
      </c>
      <c r="O98" s="206">
        <v>0</v>
      </c>
      <c r="P98" s="206">
        <v>0.96</v>
      </c>
      <c r="Q98" s="206">
        <v>0.18</v>
      </c>
      <c r="R98" s="206">
        <v>0.47</v>
      </c>
      <c r="S98" s="206">
        <v>0.28999999999999998</v>
      </c>
      <c r="T98" s="206">
        <v>0</v>
      </c>
      <c r="U98" s="206">
        <v>0.78</v>
      </c>
      <c r="V98" s="206">
        <v>0.81</v>
      </c>
      <c r="W98" s="206">
        <v>0.48</v>
      </c>
      <c r="X98" s="206">
        <v>1.65</v>
      </c>
      <c r="Y98" s="206">
        <v>0</v>
      </c>
      <c r="Z98" s="206">
        <v>1.42</v>
      </c>
      <c r="AA98" s="206">
        <v>0.9</v>
      </c>
      <c r="AB98" s="206">
        <v>0</v>
      </c>
      <c r="AC98" s="206">
        <v>13.4</v>
      </c>
      <c r="AD98" s="206">
        <v>0</v>
      </c>
      <c r="AE98" s="206">
        <v>0</v>
      </c>
      <c r="AF98" s="206">
        <v>0</v>
      </c>
      <c r="AG98" s="206">
        <v>28.92</v>
      </c>
      <c r="AH98" s="206">
        <v>0</v>
      </c>
      <c r="AI98" s="206">
        <v>33.93</v>
      </c>
      <c r="AJ98" s="206">
        <v>0</v>
      </c>
      <c r="AK98" s="206">
        <v>14.69</v>
      </c>
      <c r="AL98" s="206">
        <v>0</v>
      </c>
      <c r="AM98" s="206">
        <v>0</v>
      </c>
      <c r="AN98" s="206">
        <v>0</v>
      </c>
      <c r="AO98" s="206">
        <v>78.3</v>
      </c>
      <c r="AP98" s="206">
        <v>100.05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0.32691500000000018</v>
      </c>
      <c r="E99">
        <f t="shared" si="0"/>
        <v>0</v>
      </c>
      <c r="F99">
        <f t="shared" si="0"/>
        <v>0.11184000000000022</v>
      </c>
      <c r="G99">
        <f t="shared" si="0"/>
        <v>0.16200000000000001</v>
      </c>
      <c r="H99">
        <f t="shared" si="0"/>
        <v>0</v>
      </c>
      <c r="I99">
        <f t="shared" si="0"/>
        <v>0.66315000000000024</v>
      </c>
      <c r="J99">
        <f t="shared" si="0"/>
        <v>1.6319999999999998E-2</v>
      </c>
      <c r="K99">
        <f t="shared" si="0"/>
        <v>8.4845000000000018E-2</v>
      </c>
      <c r="L99">
        <f t="shared" si="0"/>
        <v>0.33845249999999977</v>
      </c>
      <c r="M99">
        <f t="shared" si="0"/>
        <v>2.4240000000000029E-2</v>
      </c>
      <c r="N99">
        <f t="shared" si="0"/>
        <v>3.1440000000000037E-2</v>
      </c>
      <c r="O99">
        <f t="shared" si="0"/>
        <v>0</v>
      </c>
      <c r="P99">
        <f t="shared" si="0"/>
        <v>1.4935E-2</v>
      </c>
      <c r="Q99">
        <f t="shared" si="0"/>
        <v>5.8725000000000001E-3</v>
      </c>
      <c r="R99">
        <f t="shared" si="0"/>
        <v>1.1272499999999986E-2</v>
      </c>
      <c r="S99">
        <f t="shared" si="0"/>
        <v>7.3524999999999858E-3</v>
      </c>
      <c r="T99">
        <f t="shared" si="0"/>
        <v>0</v>
      </c>
      <c r="U99">
        <f t="shared" si="0"/>
        <v>1.8720000000000021E-2</v>
      </c>
      <c r="V99">
        <f t="shared" si="0"/>
        <v>1.1545000000000005E-2</v>
      </c>
      <c r="W99">
        <f t="shared" si="0"/>
        <v>9.1549999999999947E-3</v>
      </c>
      <c r="X99">
        <f t="shared" si="0"/>
        <v>3.9600000000000073E-2</v>
      </c>
      <c r="Y99">
        <f t="shared" si="0"/>
        <v>0</v>
      </c>
      <c r="Z99">
        <f t="shared" si="0"/>
        <v>3.4045000000000013E-2</v>
      </c>
      <c r="AA99">
        <f t="shared" si="0"/>
        <v>2.1600000000000015E-2</v>
      </c>
      <c r="AB99">
        <f t="shared" si="0"/>
        <v>0</v>
      </c>
      <c r="AC99">
        <f t="shared" si="0"/>
        <v>0.33393500000000037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0.69408000000000092</v>
      </c>
      <c r="AH99">
        <f t="shared" si="0"/>
        <v>0</v>
      </c>
      <c r="AI99">
        <f t="shared" si="0"/>
        <v>0.79822000000000026</v>
      </c>
      <c r="AJ99">
        <f t="shared" si="0"/>
        <v>0</v>
      </c>
      <c r="AK99">
        <f t="shared" si="0"/>
        <v>0.14041000000000015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1.8792000000000031</v>
      </c>
      <c r="AP99">
        <f t="shared" si="0"/>
        <v>2.4011999999999998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-16.934999999999999</v>
      </c>
      <c r="D27" s="124">
        <v>0</v>
      </c>
      <c r="E27" s="124">
        <v>0</v>
      </c>
      <c r="F27" s="124">
        <v>-23.065000000000001</v>
      </c>
      <c r="G27" s="124">
        <v>-40</v>
      </c>
      <c r="H27" s="118"/>
      <c r="I27" s="33">
        <v>25</v>
      </c>
      <c r="J27" s="124">
        <v>16.934999999999999</v>
      </c>
      <c r="K27" s="124">
        <v>0</v>
      </c>
      <c r="L27" s="124">
        <v>0</v>
      </c>
      <c r="M27" s="124">
        <v>0</v>
      </c>
      <c r="N27" s="124">
        <v>16.934999999999999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23.065000000000001</v>
      </c>
      <c r="AF27" s="124">
        <v>0</v>
      </c>
      <c r="AG27" s="124">
        <v>0</v>
      </c>
      <c r="AH27" s="124">
        <v>0</v>
      </c>
      <c r="AI27" s="124">
        <v>23.065000000000001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16.934999999999999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-16.934999999999999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23.065000000000001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-23.065000000000001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169.35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169.35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230.65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230.65</v>
      </c>
      <c r="DF27" s="123">
        <f t="shared" si="31"/>
        <v>40</v>
      </c>
      <c r="DG27" s="123">
        <f t="shared" si="32"/>
        <v>-16.934999999999999</v>
      </c>
      <c r="DH27" s="123">
        <f t="shared" si="33"/>
        <v>0</v>
      </c>
      <c r="DI27" s="123">
        <f t="shared" si="34"/>
        <v>0</v>
      </c>
      <c r="DJ27" s="123">
        <f t="shared" si="35"/>
        <v>-23.065000000000001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-17.358000000000001</v>
      </c>
      <c r="D28" s="124">
        <v>0</v>
      </c>
      <c r="E28" s="124">
        <v>0</v>
      </c>
      <c r="F28" s="124">
        <v>-23.641999999999999</v>
      </c>
      <c r="G28" s="124">
        <v>-41</v>
      </c>
      <c r="H28" s="118"/>
      <c r="I28" s="33">
        <v>26</v>
      </c>
      <c r="J28" s="124">
        <v>17.358000000000001</v>
      </c>
      <c r="K28" s="124">
        <v>0</v>
      </c>
      <c r="L28" s="124">
        <v>0</v>
      </c>
      <c r="M28" s="124">
        <v>0</v>
      </c>
      <c r="N28" s="124">
        <v>17.358000000000001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23.641999999999999</v>
      </c>
      <c r="AF28" s="124">
        <v>0</v>
      </c>
      <c r="AG28" s="124">
        <v>0</v>
      </c>
      <c r="AH28" s="124">
        <v>0</v>
      </c>
      <c r="AI28" s="124">
        <v>23.641999999999999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17.358000000000001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-17.358000000000001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23.641999999999999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-23.641999999999999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173.58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173.58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236.42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236.42</v>
      </c>
      <c r="DF28" s="123">
        <f t="shared" si="31"/>
        <v>41</v>
      </c>
      <c r="DG28" s="123">
        <f t="shared" si="32"/>
        <v>-17.358000000000001</v>
      </c>
      <c r="DH28" s="123">
        <f t="shared" si="33"/>
        <v>0</v>
      </c>
      <c r="DI28" s="123">
        <f t="shared" si="34"/>
        <v>0</v>
      </c>
      <c r="DJ28" s="123">
        <f t="shared" si="35"/>
        <v>-23.641999999999999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-2.117</v>
      </c>
      <c r="D38" s="124">
        <v>0</v>
      </c>
      <c r="E38" s="124">
        <v>0</v>
      </c>
      <c r="F38" s="124">
        <v>-2.883</v>
      </c>
      <c r="G38" s="124">
        <v>-5</v>
      </c>
      <c r="H38" s="118"/>
      <c r="I38" s="33">
        <v>36</v>
      </c>
      <c r="J38" s="124">
        <v>2.117</v>
      </c>
      <c r="K38" s="124">
        <v>0</v>
      </c>
      <c r="L38" s="124">
        <v>0</v>
      </c>
      <c r="M38" s="124">
        <v>0</v>
      </c>
      <c r="N38" s="124">
        <v>2.117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2.883</v>
      </c>
      <c r="AF38" s="124">
        <v>0</v>
      </c>
      <c r="AG38" s="124">
        <v>0</v>
      </c>
      <c r="AH38" s="124">
        <v>0</v>
      </c>
      <c r="AI38" s="124">
        <v>2.883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2.117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-2.117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2.883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-2.883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21.17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21.17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28.83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28.83</v>
      </c>
      <c r="DF38" s="123">
        <f t="shared" si="31"/>
        <v>5</v>
      </c>
      <c r="DG38" s="123">
        <f t="shared" si="32"/>
        <v>-2.117</v>
      </c>
      <c r="DH38" s="123">
        <f t="shared" si="33"/>
        <v>0</v>
      </c>
      <c r="DI38" s="123">
        <f t="shared" si="34"/>
        <v>0</v>
      </c>
      <c r="DJ38" s="123">
        <f t="shared" si="35"/>
        <v>-2.883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-2.7120000000000002</v>
      </c>
      <c r="D39" s="124">
        <v>0</v>
      </c>
      <c r="E39" s="124">
        <v>0</v>
      </c>
      <c r="F39" s="124">
        <v>0</v>
      </c>
      <c r="G39" s="124">
        <v>-2.7120000000000002</v>
      </c>
      <c r="H39" s="118"/>
      <c r="I39" s="33">
        <v>37</v>
      </c>
      <c r="J39" s="124">
        <v>2.7120000000000002</v>
      </c>
      <c r="K39" s="124">
        <v>0</v>
      </c>
      <c r="L39" s="124">
        <v>0</v>
      </c>
      <c r="M39" s="124">
        <v>2.2879999999999998</v>
      </c>
      <c r="N39" s="124">
        <v>5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-2.2879999999999998</v>
      </c>
      <c r="AG39" s="124">
        <v>0</v>
      </c>
      <c r="AH39" s="124">
        <v>0</v>
      </c>
      <c r="AI39" s="124">
        <v>-2.2879999999999998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2.7120000000000002</v>
      </c>
      <c r="AV39" s="125">
        <f t="shared" si="13"/>
        <v>0</v>
      </c>
      <c r="AW39" s="125">
        <f t="shared" si="13"/>
        <v>0</v>
      </c>
      <c r="AX39" s="125">
        <f t="shared" si="13"/>
        <v>2.2879999999999998</v>
      </c>
      <c r="AY39" s="125">
        <f t="shared" si="14"/>
        <v>-5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27.12</v>
      </c>
      <c r="CF39" s="122">
        <f t="shared" si="5"/>
        <v>0</v>
      </c>
      <c r="CG39" s="122">
        <f t="shared" si="5"/>
        <v>0</v>
      </c>
      <c r="CH39" s="122">
        <f t="shared" si="5"/>
        <v>22.88</v>
      </c>
      <c r="CI39" s="122">
        <f t="shared" si="24"/>
        <v>50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2.7120000000000002</v>
      </c>
      <c r="DG39" s="123">
        <f t="shared" si="32"/>
        <v>-5</v>
      </c>
      <c r="DH39" s="123">
        <f t="shared" si="33"/>
        <v>0</v>
      </c>
      <c r="DI39" s="123">
        <f t="shared" si="34"/>
        <v>0</v>
      </c>
      <c r="DJ39" s="123">
        <f t="shared" si="35"/>
        <v>2.2879999999999998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-5.423</v>
      </c>
      <c r="D40" s="124">
        <v>0</v>
      </c>
      <c r="E40" s="124">
        <v>0</v>
      </c>
      <c r="F40" s="124">
        <v>0</v>
      </c>
      <c r="G40" s="124">
        <v>-5.423</v>
      </c>
      <c r="H40" s="118"/>
      <c r="I40" s="33">
        <v>38</v>
      </c>
      <c r="J40" s="124">
        <v>5.423</v>
      </c>
      <c r="K40" s="124">
        <v>0</v>
      </c>
      <c r="L40" s="124">
        <v>0</v>
      </c>
      <c r="M40" s="124">
        <v>4.577</v>
      </c>
      <c r="N40" s="124">
        <v>10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-4.577</v>
      </c>
      <c r="AG40" s="124">
        <v>0</v>
      </c>
      <c r="AH40" s="124">
        <v>0</v>
      </c>
      <c r="AI40" s="124">
        <v>-4.577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5.423</v>
      </c>
      <c r="AV40" s="125">
        <f t="shared" si="13"/>
        <v>0</v>
      </c>
      <c r="AW40" s="125">
        <f t="shared" si="13"/>
        <v>0</v>
      </c>
      <c r="AX40" s="125">
        <f t="shared" si="13"/>
        <v>4.577</v>
      </c>
      <c r="AY40" s="125">
        <f t="shared" si="14"/>
        <v>-10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54.230000000000004</v>
      </c>
      <c r="CF40" s="122">
        <f t="shared" si="5"/>
        <v>0</v>
      </c>
      <c r="CG40" s="122">
        <f t="shared" si="5"/>
        <v>0</v>
      </c>
      <c r="CH40" s="122">
        <f t="shared" si="5"/>
        <v>45.769999999999996</v>
      </c>
      <c r="CI40" s="122">
        <f t="shared" si="24"/>
        <v>100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5.423</v>
      </c>
      <c r="DG40" s="123">
        <f t="shared" si="32"/>
        <v>-10</v>
      </c>
      <c r="DH40" s="123">
        <f t="shared" si="33"/>
        <v>0</v>
      </c>
      <c r="DI40" s="123">
        <f t="shared" si="34"/>
        <v>0</v>
      </c>
      <c r="DJ40" s="123">
        <f t="shared" si="35"/>
        <v>4.577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-8.1349999999999998</v>
      </c>
      <c r="D41" s="124">
        <v>0</v>
      </c>
      <c r="E41" s="124">
        <v>0</v>
      </c>
      <c r="F41" s="124">
        <v>0</v>
      </c>
      <c r="G41" s="124">
        <v>-8.1349999999999998</v>
      </c>
      <c r="H41" s="118"/>
      <c r="I41" s="33">
        <v>39</v>
      </c>
      <c r="J41" s="124">
        <v>8.1349999999999998</v>
      </c>
      <c r="K41" s="124">
        <v>0</v>
      </c>
      <c r="L41" s="124">
        <v>0</v>
      </c>
      <c r="M41" s="124">
        <v>6.8650000000000002</v>
      </c>
      <c r="N41" s="124">
        <v>15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-6.8650000000000002</v>
      </c>
      <c r="AG41" s="124">
        <v>0</v>
      </c>
      <c r="AH41" s="124">
        <v>0</v>
      </c>
      <c r="AI41" s="124">
        <v>-6.8650000000000002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8.1349999999999998</v>
      </c>
      <c r="AV41" s="125">
        <f t="shared" si="13"/>
        <v>0</v>
      </c>
      <c r="AW41" s="125">
        <f t="shared" si="13"/>
        <v>0</v>
      </c>
      <c r="AX41" s="125">
        <f t="shared" si="13"/>
        <v>6.8650000000000002</v>
      </c>
      <c r="AY41" s="125">
        <f t="shared" si="14"/>
        <v>-15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81.349999999999994</v>
      </c>
      <c r="CF41" s="122">
        <f t="shared" si="5"/>
        <v>0</v>
      </c>
      <c r="CG41" s="122">
        <f t="shared" si="5"/>
        <v>0</v>
      </c>
      <c r="CH41" s="122">
        <f t="shared" si="5"/>
        <v>68.650000000000006</v>
      </c>
      <c r="CI41" s="122">
        <f t="shared" si="24"/>
        <v>150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8.1349999999999998</v>
      </c>
      <c r="DG41" s="123">
        <f t="shared" si="32"/>
        <v>-15</v>
      </c>
      <c r="DH41" s="123">
        <f t="shared" si="33"/>
        <v>0</v>
      </c>
      <c r="DI41" s="123">
        <f t="shared" si="34"/>
        <v>0</v>
      </c>
      <c r="DJ41" s="123">
        <f t="shared" si="35"/>
        <v>6.8650000000000002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-10.847</v>
      </c>
      <c r="D42" s="124">
        <v>0</v>
      </c>
      <c r="E42" s="124">
        <v>0</v>
      </c>
      <c r="F42" s="124">
        <v>0</v>
      </c>
      <c r="G42" s="124">
        <v>-10.847</v>
      </c>
      <c r="H42" s="118"/>
      <c r="I42" s="33">
        <v>40</v>
      </c>
      <c r="J42" s="124">
        <v>10.847</v>
      </c>
      <c r="K42" s="124">
        <v>0</v>
      </c>
      <c r="L42" s="124">
        <v>0</v>
      </c>
      <c r="M42" s="124">
        <v>9.1530000000000005</v>
      </c>
      <c r="N42" s="124">
        <v>20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-9.1530000000000005</v>
      </c>
      <c r="AG42" s="124">
        <v>0</v>
      </c>
      <c r="AH42" s="124">
        <v>0</v>
      </c>
      <c r="AI42" s="124">
        <v>-9.1530000000000005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10.847</v>
      </c>
      <c r="AV42" s="125">
        <f t="shared" si="13"/>
        <v>0</v>
      </c>
      <c r="AW42" s="125">
        <f t="shared" si="13"/>
        <v>0</v>
      </c>
      <c r="AX42" s="125">
        <f t="shared" si="13"/>
        <v>9.1530000000000005</v>
      </c>
      <c r="AY42" s="125">
        <f t="shared" si="14"/>
        <v>-20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108.47</v>
      </c>
      <c r="CF42" s="122">
        <f t="shared" si="5"/>
        <v>0</v>
      </c>
      <c r="CG42" s="122">
        <f t="shared" si="5"/>
        <v>0</v>
      </c>
      <c r="CH42" s="122">
        <f t="shared" si="5"/>
        <v>91.53</v>
      </c>
      <c r="CI42" s="122">
        <f t="shared" si="24"/>
        <v>200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10.847</v>
      </c>
      <c r="DG42" s="123">
        <f t="shared" si="32"/>
        <v>-20</v>
      </c>
      <c r="DH42" s="123">
        <f t="shared" si="33"/>
        <v>0</v>
      </c>
      <c r="DI42" s="123">
        <f t="shared" si="34"/>
        <v>0</v>
      </c>
      <c r="DJ42" s="123">
        <f t="shared" si="35"/>
        <v>9.1530000000000005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20</v>
      </c>
      <c r="N43" s="124">
        <v>20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-20</v>
      </c>
      <c r="AG43" s="124">
        <v>0</v>
      </c>
      <c r="AH43" s="124">
        <v>0</v>
      </c>
      <c r="AI43" s="124">
        <v>-20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20</v>
      </c>
      <c r="AY43" s="125">
        <f t="shared" si="14"/>
        <v>-20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200</v>
      </c>
      <c r="CI43" s="122">
        <f t="shared" si="24"/>
        <v>200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-20</v>
      </c>
      <c r="DH43" s="123">
        <f t="shared" si="33"/>
        <v>0</v>
      </c>
      <c r="DI43" s="123">
        <f t="shared" si="34"/>
        <v>0</v>
      </c>
      <c r="DJ43" s="123">
        <f t="shared" si="35"/>
        <v>20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20</v>
      </c>
      <c r="N44" s="124">
        <v>20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-20</v>
      </c>
      <c r="AG44" s="124">
        <v>0</v>
      </c>
      <c r="AH44" s="124">
        <v>0</v>
      </c>
      <c r="AI44" s="124">
        <v>-20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20</v>
      </c>
      <c r="AY44" s="125">
        <f t="shared" si="14"/>
        <v>-20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200</v>
      </c>
      <c r="CI44" s="122">
        <f t="shared" si="24"/>
        <v>200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-20</v>
      </c>
      <c r="DH44" s="123">
        <f t="shared" si="33"/>
        <v>0</v>
      </c>
      <c r="DI44" s="123">
        <f t="shared" si="34"/>
        <v>0</v>
      </c>
      <c r="DJ44" s="123">
        <f t="shared" si="35"/>
        <v>20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-10.847</v>
      </c>
      <c r="D45" s="124">
        <v>0</v>
      </c>
      <c r="E45" s="124">
        <v>0</v>
      </c>
      <c r="F45" s="124">
        <v>0</v>
      </c>
      <c r="G45" s="124">
        <v>-10.847</v>
      </c>
      <c r="H45" s="118"/>
      <c r="I45" s="33">
        <v>43</v>
      </c>
      <c r="J45" s="124">
        <v>10.847</v>
      </c>
      <c r="K45" s="124">
        <v>0</v>
      </c>
      <c r="L45" s="124">
        <v>0</v>
      </c>
      <c r="M45" s="124">
        <v>9.1530000000000005</v>
      </c>
      <c r="N45" s="124">
        <v>20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-9.1530000000000005</v>
      </c>
      <c r="AG45" s="124">
        <v>0</v>
      </c>
      <c r="AH45" s="124">
        <v>0</v>
      </c>
      <c r="AI45" s="124">
        <v>-9.1530000000000005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10.847</v>
      </c>
      <c r="AV45" s="125">
        <f t="shared" si="13"/>
        <v>0</v>
      </c>
      <c r="AW45" s="125">
        <f t="shared" si="13"/>
        <v>0</v>
      </c>
      <c r="AX45" s="125">
        <f t="shared" si="13"/>
        <v>9.1530000000000005</v>
      </c>
      <c r="AY45" s="125">
        <f t="shared" si="14"/>
        <v>-20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108.47</v>
      </c>
      <c r="CF45" s="122">
        <f t="shared" si="5"/>
        <v>0</v>
      </c>
      <c r="CG45" s="122">
        <f t="shared" si="5"/>
        <v>0</v>
      </c>
      <c r="CH45" s="122">
        <f t="shared" si="5"/>
        <v>91.53</v>
      </c>
      <c r="CI45" s="122">
        <f t="shared" si="24"/>
        <v>200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10.847</v>
      </c>
      <c r="DG45" s="123">
        <f t="shared" si="32"/>
        <v>-20</v>
      </c>
      <c r="DH45" s="123">
        <f t="shared" si="33"/>
        <v>0</v>
      </c>
      <c r="DI45" s="123">
        <f t="shared" si="34"/>
        <v>0</v>
      </c>
      <c r="DJ45" s="123">
        <f t="shared" si="35"/>
        <v>9.1530000000000005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25</v>
      </c>
      <c r="N46" s="124">
        <v>25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-25</v>
      </c>
      <c r="AG46" s="124">
        <v>0</v>
      </c>
      <c r="AH46" s="124">
        <v>0</v>
      </c>
      <c r="AI46" s="124">
        <v>-25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25</v>
      </c>
      <c r="AY46" s="125">
        <f t="shared" si="14"/>
        <v>-25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250</v>
      </c>
      <c r="CI46" s="122">
        <f t="shared" si="24"/>
        <v>250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-25</v>
      </c>
      <c r="DH46" s="123">
        <f t="shared" si="33"/>
        <v>0</v>
      </c>
      <c r="DI46" s="123">
        <f t="shared" si="34"/>
        <v>0</v>
      </c>
      <c r="DJ46" s="123">
        <f t="shared" si="35"/>
        <v>25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30</v>
      </c>
      <c r="N47" s="124">
        <v>30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-30</v>
      </c>
      <c r="AG47" s="124">
        <v>0</v>
      </c>
      <c r="AH47" s="124">
        <v>0</v>
      </c>
      <c r="AI47" s="124">
        <v>-30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30</v>
      </c>
      <c r="AY47" s="125">
        <f t="shared" si="14"/>
        <v>-30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300</v>
      </c>
      <c r="CI47" s="122">
        <f t="shared" si="24"/>
        <v>300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-30</v>
      </c>
      <c r="DH47" s="123">
        <f t="shared" si="33"/>
        <v>0</v>
      </c>
      <c r="DI47" s="123">
        <f t="shared" si="34"/>
        <v>0</v>
      </c>
      <c r="DJ47" s="123">
        <f t="shared" si="35"/>
        <v>30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35</v>
      </c>
      <c r="N48" s="124">
        <v>35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-35</v>
      </c>
      <c r="AG48" s="124">
        <v>0</v>
      </c>
      <c r="AH48" s="124">
        <v>0</v>
      </c>
      <c r="AI48" s="124">
        <v>-35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35</v>
      </c>
      <c r="AY48" s="125">
        <f t="shared" si="14"/>
        <v>-35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350</v>
      </c>
      <c r="CI48" s="122">
        <f t="shared" si="24"/>
        <v>350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-35</v>
      </c>
      <c r="DH48" s="123">
        <f t="shared" si="33"/>
        <v>0</v>
      </c>
      <c r="DI48" s="123">
        <f t="shared" si="34"/>
        <v>0</v>
      </c>
      <c r="DJ48" s="123">
        <f t="shared" si="35"/>
        <v>35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33.673000000000002</v>
      </c>
      <c r="N49" s="124">
        <v>33.673000000000002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-33.673000000000002</v>
      </c>
      <c r="AG49" s="124">
        <v>0</v>
      </c>
      <c r="AH49" s="124">
        <v>0</v>
      </c>
      <c r="AI49" s="124">
        <v>-33.673000000000002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33.673000000000002</v>
      </c>
      <c r="AY49" s="125">
        <f t="shared" si="14"/>
        <v>-33.673000000000002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336.73</v>
      </c>
      <c r="CI49" s="122">
        <f t="shared" si="24"/>
        <v>336.73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-33.673000000000002</v>
      </c>
      <c r="DH49" s="123">
        <f t="shared" si="33"/>
        <v>0</v>
      </c>
      <c r="DI49" s="123">
        <f t="shared" si="34"/>
        <v>0</v>
      </c>
      <c r="DJ49" s="123">
        <f t="shared" si="35"/>
        <v>33.673000000000002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21.533000000000001</v>
      </c>
      <c r="N50" s="124">
        <v>21.533000000000001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-21.533000000000001</v>
      </c>
      <c r="AG50" s="124">
        <v>0</v>
      </c>
      <c r="AH50" s="124">
        <v>0</v>
      </c>
      <c r="AI50" s="124">
        <v>-21.533000000000001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21.533000000000001</v>
      </c>
      <c r="AY50" s="125">
        <f t="shared" si="14"/>
        <v>-21.533000000000001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215.33</v>
      </c>
      <c r="CI50" s="122">
        <f t="shared" si="24"/>
        <v>215.33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-21.533000000000001</v>
      </c>
      <c r="DH50" s="123">
        <f t="shared" si="33"/>
        <v>0</v>
      </c>
      <c r="DI50" s="123">
        <f t="shared" si="34"/>
        <v>0</v>
      </c>
      <c r="DJ50" s="123">
        <f t="shared" si="35"/>
        <v>21.533000000000001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10.872999999999999</v>
      </c>
      <c r="N51" s="124">
        <v>10.872999999999999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-10.872999999999999</v>
      </c>
      <c r="AG51" s="124">
        <v>0</v>
      </c>
      <c r="AH51" s="124">
        <v>0</v>
      </c>
      <c r="AI51" s="124">
        <v>-10.872999999999999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10.872999999999999</v>
      </c>
      <c r="AY51" s="125">
        <f t="shared" si="14"/>
        <v>-10.872999999999999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108.72999999999999</v>
      </c>
      <c r="CI51" s="122">
        <f t="shared" si="24"/>
        <v>108.72999999999999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-10.872999999999999</v>
      </c>
      <c r="DH51" s="123">
        <f t="shared" si="33"/>
        <v>0</v>
      </c>
      <c r="DI51" s="123">
        <f t="shared" si="34"/>
        <v>0</v>
      </c>
      <c r="DJ51" s="123">
        <f t="shared" si="35"/>
        <v>10.872999999999999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2.7029999999999998</v>
      </c>
      <c r="N66" s="124">
        <v>2.7029999999999998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-2.7029999999999998</v>
      </c>
      <c r="AG66" s="124">
        <v>0</v>
      </c>
      <c r="AH66" s="124">
        <v>0</v>
      </c>
      <c r="AI66" s="124">
        <v>-2.7029999999999998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2.7029999999999998</v>
      </c>
      <c r="AY66" s="125">
        <f t="shared" si="14"/>
        <v>-2.7029999999999998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27.029999999999998</v>
      </c>
      <c r="CI66" s="122">
        <f t="shared" si="24"/>
        <v>27.029999999999998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-2.7029999999999998</v>
      </c>
      <c r="DH66" s="123">
        <f t="shared" si="33"/>
        <v>0</v>
      </c>
      <c r="DI66" s="123">
        <f t="shared" si="34"/>
        <v>0</v>
      </c>
      <c r="DJ66" s="123">
        <f t="shared" si="35"/>
        <v>2.7029999999999998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18.937000000000001</v>
      </c>
      <c r="N67" s="124">
        <v>18.937000000000001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-18.937000000000001</v>
      </c>
      <c r="AG67" s="124">
        <v>0</v>
      </c>
      <c r="AH67" s="124">
        <v>0</v>
      </c>
      <c r="AI67" s="124">
        <v>-18.937000000000001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18.937000000000001</v>
      </c>
      <c r="AY67" s="125">
        <f t="shared" si="14"/>
        <v>-18.937000000000001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189.37</v>
      </c>
      <c r="CI67" s="122">
        <f t="shared" si="24"/>
        <v>189.37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-18.937000000000001</v>
      </c>
      <c r="DH67" s="123">
        <f t="shared" si="33"/>
        <v>0</v>
      </c>
      <c r="DI67" s="123">
        <f t="shared" si="34"/>
        <v>0</v>
      </c>
      <c r="DJ67" s="123">
        <f t="shared" si="35"/>
        <v>18.937000000000001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5</v>
      </c>
      <c r="N68" s="124">
        <v>5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-5</v>
      </c>
      <c r="AG68" s="124">
        <v>0</v>
      </c>
      <c r="AH68" s="124">
        <v>0</v>
      </c>
      <c r="AI68" s="124">
        <v>-5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5</v>
      </c>
      <c r="AY68" s="125">
        <f t="shared" ref="AY68:AY98" si="42">-SUM(AU68:AX68)</f>
        <v>-5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50</v>
      </c>
      <c r="CI68" s="122">
        <f t="shared" ref="CI68:CI98" si="52">SUM(CE68:CH68)</f>
        <v>50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-5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5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-9.2100000000000009</v>
      </c>
      <c r="G85" s="124">
        <v>-9.2100000000000009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9.2100000000000009</v>
      </c>
      <c r="AF85" s="124">
        <v>0</v>
      </c>
      <c r="AG85" s="124">
        <v>0</v>
      </c>
      <c r="AH85" s="124">
        <v>0</v>
      </c>
      <c r="AI85" s="124">
        <v>9.2100000000000009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9.2100000000000009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-9.2100000000000009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92.100000000000009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92.100000000000009</v>
      </c>
      <c r="DF85" s="123">
        <f t="shared" si="59"/>
        <v>9.2100000000000009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-9.2100000000000009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-38</v>
      </c>
      <c r="G86" s="124">
        <v>-38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38</v>
      </c>
      <c r="AF86" s="124">
        <v>0</v>
      </c>
      <c r="AG86" s="124">
        <v>0</v>
      </c>
      <c r="AH86" s="124">
        <v>0</v>
      </c>
      <c r="AI86" s="124">
        <v>38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38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-38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380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380</v>
      </c>
      <c r="DF86" s="123">
        <f t="shared" si="59"/>
        <v>38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-38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1.8593499999999999E-2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6.3688750000000002E-2</v>
      </c>
      <c r="AY99" s="129">
        <f t="shared" si="65"/>
        <v>-8.2282249999999987E-2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2.4200000000000003E-2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-2.4200000000000003E-2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1.8593500000000002E-2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6.3688750000000002E-2</v>
      </c>
      <c r="CI99" s="131">
        <f t="shared" si="70"/>
        <v>8.2282250000000001E-2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2.4199999999999999E-2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2.4199999999999999E-2</v>
      </c>
      <c r="DE99" s="128"/>
      <c r="DF99" s="123">
        <f t="shared" si="59"/>
        <v>4.2793499999999998E-2</v>
      </c>
      <c r="DG99" s="123">
        <f t="shared" si="60"/>
        <v>-8.2282249999999987E-2</v>
      </c>
      <c r="DH99" s="123">
        <f t="shared" si="61"/>
        <v>0</v>
      </c>
      <c r="DI99" s="123">
        <f t="shared" si="62"/>
        <v>0</v>
      </c>
      <c r="DJ99" s="123">
        <f t="shared" si="63"/>
        <v>3.9488750000000003E-2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44985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308</v>
      </c>
      <c r="K1" s="211"/>
      <c r="L1" s="211"/>
      <c r="M1" s="211"/>
      <c r="N1" s="211"/>
      <c r="O1" s="212"/>
      <c r="P1" s="210" t="s">
        <v>307</v>
      </c>
      <c r="Q1" s="213" t="s">
        <v>142</v>
      </c>
      <c r="S1" s="214" t="s">
        <v>309</v>
      </c>
      <c r="T1" s="214"/>
      <c r="U1" s="214"/>
      <c r="V1" s="214"/>
      <c r="W1" s="214"/>
      <c r="Y1" s="217" t="s">
        <v>396</v>
      </c>
      <c r="Z1" s="217"/>
      <c r="AA1" s="21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44985</v>
      </c>
      <c r="B1" s="216" t="s">
        <v>202</v>
      </c>
      <c r="C1" s="216"/>
      <c r="D1" s="218" t="s">
        <v>314</v>
      </c>
      <c r="E1" s="218"/>
      <c r="F1" s="218"/>
      <c r="G1" s="218"/>
      <c r="H1" s="218"/>
      <c r="I1" s="219"/>
      <c r="J1" s="210" t="s">
        <v>308</v>
      </c>
      <c r="K1" s="211"/>
      <c r="L1" s="211"/>
      <c r="M1" s="211"/>
      <c r="N1" s="211"/>
      <c r="O1" s="212"/>
      <c r="P1" s="210"/>
      <c r="Q1" s="213" t="s">
        <v>142</v>
      </c>
      <c r="S1" s="214" t="s">
        <v>309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tabSelected="1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I3" sqref="I3:L98"/>
    </sheetView>
  </sheetViews>
  <sheetFormatPr defaultRowHeight="15"/>
  <cols>
    <col min="1" max="1" width="13.28515625" bestFit="1" customWidth="1"/>
    <col min="13" max="13" width="4.85546875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44985</v>
      </c>
      <c r="B1" s="220" t="s">
        <v>487</v>
      </c>
      <c r="C1" s="216"/>
      <c r="D1" s="218" t="s">
        <v>314</v>
      </c>
      <c r="E1" s="218"/>
      <c r="F1" s="218"/>
      <c r="G1" s="218"/>
      <c r="H1" s="219"/>
      <c r="I1" s="221" t="s">
        <v>488</v>
      </c>
      <c r="J1" s="222"/>
      <c r="K1" s="222"/>
      <c r="L1" s="222"/>
      <c r="M1" s="223"/>
      <c r="N1" s="210"/>
      <c r="P1" s="214" t="s">
        <v>309</v>
      </c>
      <c r="Q1" s="214"/>
      <c r="R1" s="214"/>
      <c r="S1" s="214"/>
      <c r="T1" s="214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0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2">
        <v>0</v>
      </c>
      <c r="C3" s="22">
        <f>B3</f>
        <v>0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v>9.1783999999999999</v>
      </c>
      <c r="J3" s="23">
        <v>5.1326000000000001</v>
      </c>
      <c r="K3" s="23">
        <v>6.6197999999999997</v>
      </c>
      <c r="L3" s="23">
        <v>1.0691999999999999</v>
      </c>
      <c r="M3" s="23">
        <f>SUM(I3:L3)</f>
        <v>21.999999999999996</v>
      </c>
      <c r="N3" s="24"/>
      <c r="P3" s="78">
        <f t="shared" ref="P3:P34" si="1">I3</f>
        <v>9.1783999999999999</v>
      </c>
      <c r="Q3" s="78">
        <f t="shared" ref="Q3:Q34" si="2">J3</f>
        <v>5.1326000000000001</v>
      </c>
      <c r="R3" s="78">
        <f t="shared" ref="R3:R34" si="3">K3</f>
        <v>6.6197999999999997</v>
      </c>
      <c r="S3" s="78">
        <f t="shared" ref="S3:S34" si="4">L3</f>
        <v>1.0691999999999999</v>
      </c>
      <c r="T3" s="78">
        <f>SUM(P3:S3)</f>
        <v>21.999999999999996</v>
      </c>
    </row>
    <row r="4" spans="1:20">
      <c r="A4" s="8" t="s">
        <v>46</v>
      </c>
      <c r="B4" s="22">
        <f>B3</f>
        <v>0</v>
      </c>
      <c r="C4" s="22">
        <f t="shared" ref="C4:C67" si="5">B4</f>
        <v>0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v>9.1783999999999999</v>
      </c>
      <c r="J4" s="23">
        <v>5.1326000000000001</v>
      </c>
      <c r="K4" s="23">
        <v>6.6197999999999997</v>
      </c>
      <c r="L4" s="23">
        <v>1.0691999999999999</v>
      </c>
      <c r="M4" s="23">
        <f t="shared" ref="M4:M67" si="6">SUM(I4:L4)</f>
        <v>21.999999999999996</v>
      </c>
      <c r="N4" s="24"/>
      <c r="P4" s="78">
        <f t="shared" si="1"/>
        <v>9.1783999999999999</v>
      </c>
      <c r="Q4" s="78">
        <f t="shared" si="2"/>
        <v>5.1326000000000001</v>
      </c>
      <c r="R4" s="78">
        <f t="shared" si="3"/>
        <v>6.6197999999999997</v>
      </c>
      <c r="S4" s="78">
        <f t="shared" si="4"/>
        <v>1.0691999999999999</v>
      </c>
      <c r="T4" s="78">
        <f t="shared" ref="T4:T67" si="7">SUM(P4:S4)</f>
        <v>21.999999999999996</v>
      </c>
    </row>
    <row r="5" spans="1:20">
      <c r="A5" s="8" t="s">
        <v>47</v>
      </c>
      <c r="B5" s="22">
        <f t="shared" ref="B5:B68" si="8">B4</f>
        <v>0</v>
      </c>
      <c r="C5" s="22">
        <f t="shared" si="5"/>
        <v>0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v>9.1783999999999999</v>
      </c>
      <c r="J5" s="23">
        <v>5.1326000000000001</v>
      </c>
      <c r="K5" s="23">
        <v>6.6197999999999997</v>
      </c>
      <c r="L5" s="23">
        <v>1.0691999999999999</v>
      </c>
      <c r="M5" s="23">
        <f t="shared" si="6"/>
        <v>21.999999999999996</v>
      </c>
      <c r="N5" s="24"/>
      <c r="P5" s="78">
        <f t="shared" si="1"/>
        <v>9.1783999999999999</v>
      </c>
      <c r="Q5" s="78">
        <f t="shared" si="2"/>
        <v>5.1326000000000001</v>
      </c>
      <c r="R5" s="78">
        <f t="shared" si="3"/>
        <v>6.6197999999999997</v>
      </c>
      <c r="S5" s="78">
        <f t="shared" si="4"/>
        <v>1.0691999999999999</v>
      </c>
      <c r="T5" s="78">
        <f t="shared" si="7"/>
        <v>21.999999999999996</v>
      </c>
    </row>
    <row r="6" spans="1:20">
      <c r="A6" s="8" t="s">
        <v>48</v>
      </c>
      <c r="B6" s="22">
        <f t="shared" si="8"/>
        <v>0</v>
      </c>
      <c r="C6" s="22">
        <f t="shared" si="5"/>
        <v>0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v>9.1783999999999999</v>
      </c>
      <c r="J6" s="23">
        <v>5.1326000000000001</v>
      </c>
      <c r="K6" s="23">
        <v>6.6197999999999997</v>
      </c>
      <c r="L6" s="23">
        <v>1.0691999999999999</v>
      </c>
      <c r="M6" s="23">
        <f t="shared" si="6"/>
        <v>21.999999999999996</v>
      </c>
      <c r="N6" s="24"/>
      <c r="P6" s="78">
        <f t="shared" si="1"/>
        <v>9.1783999999999999</v>
      </c>
      <c r="Q6" s="78">
        <f t="shared" si="2"/>
        <v>5.1326000000000001</v>
      </c>
      <c r="R6" s="78">
        <f t="shared" si="3"/>
        <v>6.6197999999999997</v>
      </c>
      <c r="S6" s="78">
        <f t="shared" si="4"/>
        <v>1.0691999999999999</v>
      </c>
      <c r="T6" s="78">
        <f t="shared" si="7"/>
        <v>21.999999999999996</v>
      </c>
    </row>
    <row r="7" spans="1:20">
      <c r="A7" s="8" t="s">
        <v>49</v>
      </c>
      <c r="B7" s="22">
        <f t="shared" si="8"/>
        <v>0</v>
      </c>
      <c r="C7" s="22">
        <f t="shared" si="5"/>
        <v>0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v>9.1783999999999999</v>
      </c>
      <c r="J7" s="23">
        <v>5.1326000000000001</v>
      </c>
      <c r="K7" s="23">
        <v>6.6197999999999997</v>
      </c>
      <c r="L7" s="23">
        <v>1.0691999999999999</v>
      </c>
      <c r="M7" s="23">
        <f t="shared" si="6"/>
        <v>21.999999999999996</v>
      </c>
      <c r="N7" s="24"/>
      <c r="P7" s="78">
        <f t="shared" si="1"/>
        <v>9.1783999999999999</v>
      </c>
      <c r="Q7" s="78">
        <f t="shared" si="2"/>
        <v>5.1326000000000001</v>
      </c>
      <c r="R7" s="78">
        <f t="shared" si="3"/>
        <v>6.6197999999999997</v>
      </c>
      <c r="S7" s="78">
        <f t="shared" si="4"/>
        <v>1.0691999999999999</v>
      </c>
      <c r="T7" s="78">
        <f t="shared" si="7"/>
        <v>21.999999999999996</v>
      </c>
    </row>
    <row r="8" spans="1:20">
      <c r="A8" s="8" t="s">
        <v>50</v>
      </c>
      <c r="B8" s="22">
        <f t="shared" si="8"/>
        <v>0</v>
      </c>
      <c r="C8" s="22">
        <f t="shared" si="5"/>
        <v>0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v>9.1783999999999999</v>
      </c>
      <c r="J8" s="23">
        <v>5.1326000000000001</v>
      </c>
      <c r="K8" s="23">
        <v>6.6197999999999997</v>
      </c>
      <c r="L8" s="23">
        <v>1.0691999999999999</v>
      </c>
      <c r="M8" s="23">
        <f t="shared" si="6"/>
        <v>21.999999999999996</v>
      </c>
      <c r="N8" s="24"/>
      <c r="P8" s="78">
        <f t="shared" si="1"/>
        <v>9.1783999999999999</v>
      </c>
      <c r="Q8" s="78">
        <f t="shared" si="2"/>
        <v>5.1326000000000001</v>
      </c>
      <c r="R8" s="78">
        <f t="shared" si="3"/>
        <v>6.6197999999999997</v>
      </c>
      <c r="S8" s="78">
        <f t="shared" si="4"/>
        <v>1.0691999999999999</v>
      </c>
      <c r="T8" s="78">
        <f t="shared" si="7"/>
        <v>21.999999999999996</v>
      </c>
    </row>
    <row r="9" spans="1:20">
      <c r="A9" s="8" t="s">
        <v>51</v>
      </c>
      <c r="B9" s="22">
        <f t="shared" si="8"/>
        <v>0</v>
      </c>
      <c r="C9" s="22">
        <f t="shared" si="5"/>
        <v>0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v>9.1783999999999999</v>
      </c>
      <c r="J9" s="23">
        <v>5.1326000000000001</v>
      </c>
      <c r="K9" s="23">
        <v>6.6197999999999997</v>
      </c>
      <c r="L9" s="23">
        <v>1.0691999999999999</v>
      </c>
      <c r="M9" s="23">
        <f t="shared" si="6"/>
        <v>21.999999999999996</v>
      </c>
      <c r="N9" s="24"/>
      <c r="P9" s="78">
        <f t="shared" si="1"/>
        <v>9.1783999999999999</v>
      </c>
      <c r="Q9" s="78">
        <f t="shared" si="2"/>
        <v>5.1326000000000001</v>
      </c>
      <c r="R9" s="78">
        <f t="shared" si="3"/>
        <v>6.6197999999999997</v>
      </c>
      <c r="S9" s="78">
        <f t="shared" si="4"/>
        <v>1.0691999999999999</v>
      </c>
      <c r="T9" s="78">
        <f t="shared" si="7"/>
        <v>21.999999999999996</v>
      </c>
    </row>
    <row r="10" spans="1:20">
      <c r="A10" s="8" t="s">
        <v>52</v>
      </c>
      <c r="B10" s="22">
        <f t="shared" si="8"/>
        <v>0</v>
      </c>
      <c r="C10" s="22">
        <f t="shared" si="5"/>
        <v>0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v>9.1783999999999999</v>
      </c>
      <c r="J10" s="23">
        <v>5.1326000000000001</v>
      </c>
      <c r="K10" s="23">
        <v>6.6197999999999997</v>
      </c>
      <c r="L10" s="23">
        <v>1.0691999999999999</v>
      </c>
      <c r="M10" s="23">
        <f t="shared" si="6"/>
        <v>21.999999999999996</v>
      </c>
      <c r="N10" s="24"/>
      <c r="P10" s="78">
        <f t="shared" si="1"/>
        <v>9.1783999999999999</v>
      </c>
      <c r="Q10" s="78">
        <f t="shared" si="2"/>
        <v>5.1326000000000001</v>
      </c>
      <c r="R10" s="78">
        <f t="shared" si="3"/>
        <v>6.6197999999999997</v>
      </c>
      <c r="S10" s="78">
        <f t="shared" si="4"/>
        <v>1.0691999999999999</v>
      </c>
      <c r="T10" s="78">
        <f t="shared" si="7"/>
        <v>21.999999999999996</v>
      </c>
    </row>
    <row r="11" spans="1:20">
      <c r="A11" s="8" t="s">
        <v>53</v>
      </c>
      <c r="B11" s="22">
        <f t="shared" si="8"/>
        <v>0</v>
      </c>
      <c r="C11" s="22">
        <f t="shared" si="5"/>
        <v>0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v>9.1783999999999999</v>
      </c>
      <c r="J11" s="23">
        <v>5.1326000000000001</v>
      </c>
      <c r="K11" s="23">
        <v>6.6197999999999997</v>
      </c>
      <c r="L11" s="23">
        <v>1.0691999999999999</v>
      </c>
      <c r="M11" s="23">
        <f t="shared" si="6"/>
        <v>21.999999999999996</v>
      </c>
      <c r="N11" s="24"/>
      <c r="P11" s="78">
        <f t="shared" si="1"/>
        <v>9.1783999999999999</v>
      </c>
      <c r="Q11" s="78">
        <f t="shared" si="2"/>
        <v>5.1326000000000001</v>
      </c>
      <c r="R11" s="78">
        <f t="shared" si="3"/>
        <v>6.6197999999999997</v>
      </c>
      <c r="S11" s="78">
        <f t="shared" si="4"/>
        <v>1.0691999999999999</v>
      </c>
      <c r="T11" s="78">
        <f t="shared" si="7"/>
        <v>21.999999999999996</v>
      </c>
    </row>
    <row r="12" spans="1:20">
      <c r="A12" s="8" t="s">
        <v>54</v>
      </c>
      <c r="B12" s="22">
        <f t="shared" si="8"/>
        <v>0</v>
      </c>
      <c r="C12" s="22">
        <f t="shared" si="5"/>
        <v>0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v>9.1783999999999999</v>
      </c>
      <c r="J12" s="23">
        <v>5.1326000000000001</v>
      </c>
      <c r="K12" s="23">
        <v>6.6197999999999997</v>
      </c>
      <c r="L12" s="23">
        <v>1.0691999999999999</v>
      </c>
      <c r="M12" s="23">
        <f t="shared" si="6"/>
        <v>21.999999999999996</v>
      </c>
      <c r="N12" s="24"/>
      <c r="P12" s="78">
        <f t="shared" si="1"/>
        <v>9.1783999999999999</v>
      </c>
      <c r="Q12" s="78">
        <f t="shared" si="2"/>
        <v>5.1326000000000001</v>
      </c>
      <c r="R12" s="78">
        <f t="shared" si="3"/>
        <v>6.6197999999999997</v>
      </c>
      <c r="S12" s="78">
        <f t="shared" si="4"/>
        <v>1.0691999999999999</v>
      </c>
      <c r="T12" s="78">
        <f t="shared" si="7"/>
        <v>21.999999999999996</v>
      </c>
    </row>
    <row r="13" spans="1:20">
      <c r="A13" s="8" t="s">
        <v>55</v>
      </c>
      <c r="B13" s="22">
        <f t="shared" si="8"/>
        <v>0</v>
      </c>
      <c r="C13" s="22">
        <f t="shared" si="5"/>
        <v>0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v>9.1783999999999999</v>
      </c>
      <c r="J13" s="23">
        <v>5.1326000000000001</v>
      </c>
      <c r="K13" s="23">
        <v>6.6197999999999997</v>
      </c>
      <c r="L13" s="23">
        <v>1.0691999999999999</v>
      </c>
      <c r="M13" s="23">
        <f t="shared" si="6"/>
        <v>21.999999999999996</v>
      </c>
      <c r="N13" s="24"/>
      <c r="P13" s="78">
        <f t="shared" si="1"/>
        <v>9.1783999999999999</v>
      </c>
      <c r="Q13" s="78">
        <f t="shared" si="2"/>
        <v>5.1326000000000001</v>
      </c>
      <c r="R13" s="78">
        <f t="shared" si="3"/>
        <v>6.6197999999999997</v>
      </c>
      <c r="S13" s="78">
        <f t="shared" si="4"/>
        <v>1.0691999999999999</v>
      </c>
      <c r="T13" s="78">
        <f t="shared" si="7"/>
        <v>21.999999999999996</v>
      </c>
    </row>
    <row r="14" spans="1:20">
      <c r="A14" s="8" t="s">
        <v>56</v>
      </c>
      <c r="B14" s="22">
        <f t="shared" si="8"/>
        <v>0</v>
      </c>
      <c r="C14" s="22">
        <f t="shared" si="5"/>
        <v>0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v>9.1783999999999999</v>
      </c>
      <c r="J14" s="23">
        <v>5.1326000000000001</v>
      </c>
      <c r="K14" s="23">
        <v>6.6197999999999997</v>
      </c>
      <c r="L14" s="23">
        <v>1.0691999999999999</v>
      </c>
      <c r="M14" s="23">
        <f t="shared" si="6"/>
        <v>21.999999999999996</v>
      </c>
      <c r="N14" s="24"/>
      <c r="P14" s="78">
        <f t="shared" si="1"/>
        <v>9.1783999999999999</v>
      </c>
      <c r="Q14" s="78">
        <f t="shared" si="2"/>
        <v>5.1326000000000001</v>
      </c>
      <c r="R14" s="78">
        <f t="shared" si="3"/>
        <v>6.6197999999999997</v>
      </c>
      <c r="S14" s="78">
        <f t="shared" si="4"/>
        <v>1.0691999999999999</v>
      </c>
      <c r="T14" s="78">
        <f t="shared" si="7"/>
        <v>21.999999999999996</v>
      </c>
    </row>
    <row r="15" spans="1:20">
      <c r="A15" s="8" t="s">
        <v>57</v>
      </c>
      <c r="B15" s="22">
        <f t="shared" si="8"/>
        <v>0</v>
      </c>
      <c r="C15" s="22">
        <f t="shared" si="5"/>
        <v>0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v>9.1783999999999999</v>
      </c>
      <c r="J15" s="23">
        <v>5.1326000000000001</v>
      </c>
      <c r="K15" s="23">
        <v>6.6197999999999997</v>
      </c>
      <c r="L15" s="23">
        <v>1.0691999999999999</v>
      </c>
      <c r="M15" s="23">
        <f t="shared" si="6"/>
        <v>21.999999999999996</v>
      </c>
      <c r="N15" s="24"/>
      <c r="P15" s="78">
        <f t="shared" si="1"/>
        <v>9.1783999999999999</v>
      </c>
      <c r="Q15" s="78">
        <f t="shared" si="2"/>
        <v>5.1326000000000001</v>
      </c>
      <c r="R15" s="78">
        <f t="shared" si="3"/>
        <v>6.6197999999999997</v>
      </c>
      <c r="S15" s="78">
        <f t="shared" si="4"/>
        <v>1.0691999999999999</v>
      </c>
      <c r="T15" s="78">
        <f t="shared" si="7"/>
        <v>21.999999999999996</v>
      </c>
    </row>
    <row r="16" spans="1:20">
      <c r="A16" s="8" t="s">
        <v>58</v>
      </c>
      <c r="B16" s="22">
        <f t="shared" si="8"/>
        <v>0</v>
      </c>
      <c r="C16" s="22">
        <f t="shared" si="5"/>
        <v>0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v>9.1783999999999999</v>
      </c>
      <c r="J16" s="23">
        <v>5.1326000000000001</v>
      </c>
      <c r="K16" s="23">
        <v>6.6197999999999997</v>
      </c>
      <c r="L16" s="23">
        <v>1.0691999999999999</v>
      </c>
      <c r="M16" s="23">
        <f t="shared" si="6"/>
        <v>21.999999999999996</v>
      </c>
      <c r="N16" s="24"/>
      <c r="P16" s="78">
        <f t="shared" si="1"/>
        <v>9.1783999999999999</v>
      </c>
      <c r="Q16" s="78">
        <f t="shared" si="2"/>
        <v>5.1326000000000001</v>
      </c>
      <c r="R16" s="78">
        <f t="shared" si="3"/>
        <v>6.6197999999999997</v>
      </c>
      <c r="S16" s="78">
        <f t="shared" si="4"/>
        <v>1.0691999999999999</v>
      </c>
      <c r="T16" s="78">
        <f t="shared" si="7"/>
        <v>21.999999999999996</v>
      </c>
    </row>
    <row r="17" spans="1:20">
      <c r="A17" s="8" t="s">
        <v>59</v>
      </c>
      <c r="B17" s="22">
        <f t="shared" si="8"/>
        <v>0</v>
      </c>
      <c r="C17" s="22">
        <f t="shared" si="5"/>
        <v>0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v>9.1783999999999999</v>
      </c>
      <c r="J17" s="23">
        <v>5.1326000000000001</v>
      </c>
      <c r="K17" s="23">
        <v>6.6197999999999997</v>
      </c>
      <c r="L17" s="23">
        <v>1.0691999999999999</v>
      </c>
      <c r="M17" s="23">
        <f t="shared" si="6"/>
        <v>21.999999999999996</v>
      </c>
      <c r="N17" s="24"/>
      <c r="P17" s="78">
        <f t="shared" si="1"/>
        <v>9.1783999999999999</v>
      </c>
      <c r="Q17" s="78">
        <f t="shared" si="2"/>
        <v>5.1326000000000001</v>
      </c>
      <c r="R17" s="78">
        <f t="shared" si="3"/>
        <v>6.6197999999999997</v>
      </c>
      <c r="S17" s="78">
        <f t="shared" si="4"/>
        <v>1.0691999999999999</v>
      </c>
      <c r="T17" s="78">
        <f t="shared" si="7"/>
        <v>21.999999999999996</v>
      </c>
    </row>
    <row r="18" spans="1:20">
      <c r="A18" s="8" t="s">
        <v>60</v>
      </c>
      <c r="B18" s="22">
        <f t="shared" si="8"/>
        <v>0</v>
      </c>
      <c r="C18" s="22">
        <f t="shared" si="5"/>
        <v>0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v>9.1783999999999999</v>
      </c>
      <c r="J18" s="23">
        <v>5.1326000000000001</v>
      </c>
      <c r="K18" s="23">
        <v>6.6197999999999997</v>
      </c>
      <c r="L18" s="23">
        <v>1.0691999999999999</v>
      </c>
      <c r="M18" s="23">
        <f t="shared" si="6"/>
        <v>21.999999999999996</v>
      </c>
      <c r="N18" s="24"/>
      <c r="P18" s="78">
        <f t="shared" si="1"/>
        <v>9.1783999999999999</v>
      </c>
      <c r="Q18" s="78">
        <f t="shared" si="2"/>
        <v>5.1326000000000001</v>
      </c>
      <c r="R18" s="78">
        <f t="shared" si="3"/>
        <v>6.6197999999999997</v>
      </c>
      <c r="S18" s="78">
        <f t="shared" si="4"/>
        <v>1.0691999999999999</v>
      </c>
      <c r="T18" s="78">
        <f t="shared" si="7"/>
        <v>21.999999999999996</v>
      </c>
    </row>
    <row r="19" spans="1:20">
      <c r="A19" s="8" t="s">
        <v>61</v>
      </c>
      <c r="B19" s="22">
        <f t="shared" si="8"/>
        <v>0</v>
      </c>
      <c r="C19" s="22">
        <f t="shared" si="5"/>
        <v>0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v>9.1783999999999999</v>
      </c>
      <c r="J19" s="23">
        <v>5.1326000000000001</v>
      </c>
      <c r="K19" s="23">
        <v>6.6197999999999997</v>
      </c>
      <c r="L19" s="23">
        <v>1.0691999999999999</v>
      </c>
      <c r="M19" s="23">
        <f t="shared" si="6"/>
        <v>21.999999999999996</v>
      </c>
      <c r="N19" s="24"/>
      <c r="P19" s="78">
        <f t="shared" si="1"/>
        <v>9.1783999999999999</v>
      </c>
      <c r="Q19" s="78">
        <f t="shared" si="2"/>
        <v>5.1326000000000001</v>
      </c>
      <c r="R19" s="78">
        <f t="shared" si="3"/>
        <v>6.6197999999999997</v>
      </c>
      <c r="S19" s="78">
        <f t="shared" si="4"/>
        <v>1.0691999999999999</v>
      </c>
      <c r="T19" s="78">
        <f t="shared" si="7"/>
        <v>21.999999999999996</v>
      </c>
    </row>
    <row r="20" spans="1:20">
      <c r="A20" s="8" t="s">
        <v>62</v>
      </c>
      <c r="B20" s="22">
        <f t="shared" si="8"/>
        <v>0</v>
      </c>
      <c r="C20" s="22">
        <f t="shared" si="5"/>
        <v>0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v>9.1783999999999999</v>
      </c>
      <c r="J20" s="23">
        <v>5.1326000000000001</v>
      </c>
      <c r="K20" s="23">
        <v>6.6197999999999997</v>
      </c>
      <c r="L20" s="23">
        <v>1.0691999999999999</v>
      </c>
      <c r="M20" s="23">
        <f t="shared" si="6"/>
        <v>21.999999999999996</v>
      </c>
      <c r="N20" s="24"/>
      <c r="P20" s="78">
        <f t="shared" si="1"/>
        <v>9.1783999999999999</v>
      </c>
      <c r="Q20" s="78">
        <f t="shared" si="2"/>
        <v>5.1326000000000001</v>
      </c>
      <c r="R20" s="78">
        <f t="shared" si="3"/>
        <v>6.6197999999999997</v>
      </c>
      <c r="S20" s="78">
        <f t="shared" si="4"/>
        <v>1.0691999999999999</v>
      </c>
      <c r="T20" s="78">
        <f t="shared" si="7"/>
        <v>21.999999999999996</v>
      </c>
    </row>
    <row r="21" spans="1:20">
      <c r="A21" s="8" t="s">
        <v>63</v>
      </c>
      <c r="B21" s="22">
        <f t="shared" si="8"/>
        <v>0</v>
      </c>
      <c r="C21" s="22">
        <f t="shared" si="5"/>
        <v>0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v>9.1783999999999999</v>
      </c>
      <c r="J21" s="23">
        <v>5.1326000000000001</v>
      </c>
      <c r="K21" s="23">
        <v>6.6197999999999997</v>
      </c>
      <c r="L21" s="23">
        <v>1.0691999999999999</v>
      </c>
      <c r="M21" s="23">
        <f t="shared" si="6"/>
        <v>21.999999999999996</v>
      </c>
      <c r="N21" s="24"/>
      <c r="P21" s="78">
        <f t="shared" si="1"/>
        <v>9.1783999999999999</v>
      </c>
      <c r="Q21" s="78">
        <f t="shared" si="2"/>
        <v>5.1326000000000001</v>
      </c>
      <c r="R21" s="78">
        <f t="shared" si="3"/>
        <v>6.6197999999999997</v>
      </c>
      <c r="S21" s="78">
        <f t="shared" si="4"/>
        <v>1.0691999999999999</v>
      </c>
      <c r="T21" s="78">
        <f t="shared" si="7"/>
        <v>21.999999999999996</v>
      </c>
    </row>
    <row r="22" spans="1:20">
      <c r="A22" s="8" t="s">
        <v>64</v>
      </c>
      <c r="B22" s="22">
        <f t="shared" si="8"/>
        <v>0</v>
      </c>
      <c r="C22" s="22">
        <f t="shared" si="5"/>
        <v>0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v>9.1783999999999999</v>
      </c>
      <c r="J22" s="23">
        <v>5.1326000000000001</v>
      </c>
      <c r="K22" s="23">
        <v>6.6197999999999997</v>
      </c>
      <c r="L22" s="23">
        <v>1.0691999999999999</v>
      </c>
      <c r="M22" s="23">
        <f t="shared" si="6"/>
        <v>21.999999999999996</v>
      </c>
      <c r="N22" s="24"/>
      <c r="P22" s="78">
        <f t="shared" si="1"/>
        <v>9.1783999999999999</v>
      </c>
      <c r="Q22" s="78">
        <f t="shared" si="2"/>
        <v>5.1326000000000001</v>
      </c>
      <c r="R22" s="78">
        <f t="shared" si="3"/>
        <v>6.6197999999999997</v>
      </c>
      <c r="S22" s="78">
        <f t="shared" si="4"/>
        <v>1.0691999999999999</v>
      </c>
      <c r="T22" s="78">
        <f t="shared" si="7"/>
        <v>21.999999999999996</v>
      </c>
    </row>
    <row r="23" spans="1:20">
      <c r="A23" s="8" t="s">
        <v>65</v>
      </c>
      <c r="B23" s="22">
        <f t="shared" si="8"/>
        <v>0</v>
      </c>
      <c r="C23" s="22">
        <f t="shared" si="5"/>
        <v>0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v>9.1783999999999999</v>
      </c>
      <c r="J23" s="23">
        <v>5.1326000000000001</v>
      </c>
      <c r="K23" s="23">
        <v>6.6197999999999997</v>
      </c>
      <c r="L23" s="23">
        <v>1.0691999999999999</v>
      </c>
      <c r="M23" s="23">
        <f t="shared" si="6"/>
        <v>21.999999999999996</v>
      </c>
      <c r="N23" s="24"/>
      <c r="P23" s="78">
        <f t="shared" si="1"/>
        <v>9.1783999999999999</v>
      </c>
      <c r="Q23" s="78">
        <f t="shared" si="2"/>
        <v>5.1326000000000001</v>
      </c>
      <c r="R23" s="78">
        <f t="shared" si="3"/>
        <v>6.6197999999999997</v>
      </c>
      <c r="S23" s="78">
        <f t="shared" si="4"/>
        <v>1.0691999999999999</v>
      </c>
      <c r="T23" s="78">
        <f t="shared" si="7"/>
        <v>21.999999999999996</v>
      </c>
    </row>
    <row r="24" spans="1:20">
      <c r="A24" s="8" t="s">
        <v>66</v>
      </c>
      <c r="B24" s="22">
        <f t="shared" si="8"/>
        <v>0</v>
      </c>
      <c r="C24" s="22">
        <f t="shared" si="5"/>
        <v>0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v>9.1783999999999999</v>
      </c>
      <c r="J24" s="23">
        <v>5.1326000000000001</v>
      </c>
      <c r="K24" s="23">
        <v>6.6197999999999997</v>
      </c>
      <c r="L24" s="23">
        <v>1.0691999999999999</v>
      </c>
      <c r="M24" s="23">
        <f t="shared" si="6"/>
        <v>21.999999999999996</v>
      </c>
      <c r="N24" s="24"/>
      <c r="P24" s="78">
        <f t="shared" si="1"/>
        <v>9.1783999999999999</v>
      </c>
      <c r="Q24" s="78">
        <f t="shared" si="2"/>
        <v>5.1326000000000001</v>
      </c>
      <c r="R24" s="78">
        <f t="shared" si="3"/>
        <v>6.6197999999999997</v>
      </c>
      <c r="S24" s="78">
        <f t="shared" si="4"/>
        <v>1.0691999999999999</v>
      </c>
      <c r="T24" s="78">
        <f t="shared" si="7"/>
        <v>21.999999999999996</v>
      </c>
    </row>
    <row r="25" spans="1:20">
      <c r="A25" s="8" t="s">
        <v>67</v>
      </c>
      <c r="B25" s="22">
        <f t="shared" si="8"/>
        <v>0</v>
      </c>
      <c r="C25" s="22">
        <f t="shared" si="5"/>
        <v>0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v>9.1783999999999999</v>
      </c>
      <c r="J25" s="23">
        <v>5.1326000000000001</v>
      </c>
      <c r="K25" s="23">
        <v>6.6197999999999997</v>
      </c>
      <c r="L25" s="23">
        <v>1.0691999999999999</v>
      </c>
      <c r="M25" s="23">
        <f t="shared" si="6"/>
        <v>21.999999999999996</v>
      </c>
      <c r="N25" s="24"/>
      <c r="P25" s="78">
        <f t="shared" si="1"/>
        <v>9.1783999999999999</v>
      </c>
      <c r="Q25" s="78">
        <f t="shared" si="2"/>
        <v>5.1326000000000001</v>
      </c>
      <c r="R25" s="78">
        <f t="shared" si="3"/>
        <v>6.6197999999999997</v>
      </c>
      <c r="S25" s="78">
        <f t="shared" si="4"/>
        <v>1.0691999999999999</v>
      </c>
      <c r="T25" s="78">
        <f t="shared" si="7"/>
        <v>21.999999999999996</v>
      </c>
    </row>
    <row r="26" spans="1:20">
      <c r="A26" s="8" t="s">
        <v>68</v>
      </c>
      <c r="B26" s="22">
        <f t="shared" si="8"/>
        <v>0</v>
      </c>
      <c r="C26" s="22">
        <f t="shared" si="5"/>
        <v>0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v>9.1783999999999999</v>
      </c>
      <c r="J26" s="23">
        <v>5.1326000000000001</v>
      </c>
      <c r="K26" s="23">
        <v>6.6197999999999997</v>
      </c>
      <c r="L26" s="23">
        <v>1.0691999999999999</v>
      </c>
      <c r="M26" s="23">
        <f t="shared" si="6"/>
        <v>21.999999999999996</v>
      </c>
      <c r="N26" s="24"/>
      <c r="P26" s="78">
        <f t="shared" si="1"/>
        <v>9.1783999999999999</v>
      </c>
      <c r="Q26" s="78">
        <f t="shared" si="2"/>
        <v>5.1326000000000001</v>
      </c>
      <c r="R26" s="78">
        <f t="shared" si="3"/>
        <v>6.6197999999999997</v>
      </c>
      <c r="S26" s="78">
        <f t="shared" si="4"/>
        <v>1.0691999999999999</v>
      </c>
      <c r="T26" s="78">
        <f t="shared" si="7"/>
        <v>21.999999999999996</v>
      </c>
    </row>
    <row r="27" spans="1:20">
      <c r="A27" s="8" t="s">
        <v>69</v>
      </c>
      <c r="B27" s="22">
        <f t="shared" si="8"/>
        <v>0</v>
      </c>
      <c r="C27" s="22">
        <f t="shared" si="5"/>
        <v>0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v>9.1783999999999999</v>
      </c>
      <c r="J27" s="23">
        <v>5.1326000000000001</v>
      </c>
      <c r="K27" s="23">
        <v>6.6197999999999997</v>
      </c>
      <c r="L27" s="23">
        <v>1.0691999999999999</v>
      </c>
      <c r="M27" s="23">
        <f t="shared" si="6"/>
        <v>21.999999999999996</v>
      </c>
      <c r="N27" s="24"/>
      <c r="P27" s="78">
        <f t="shared" si="1"/>
        <v>9.1783999999999999</v>
      </c>
      <c r="Q27" s="78">
        <f t="shared" si="2"/>
        <v>5.1326000000000001</v>
      </c>
      <c r="R27" s="78">
        <f t="shared" si="3"/>
        <v>6.6197999999999997</v>
      </c>
      <c r="S27" s="78">
        <f t="shared" si="4"/>
        <v>1.0691999999999999</v>
      </c>
      <c r="T27" s="78">
        <f t="shared" si="7"/>
        <v>21.999999999999996</v>
      </c>
    </row>
    <row r="28" spans="1:20">
      <c r="A28" s="8" t="s">
        <v>70</v>
      </c>
      <c r="B28" s="22">
        <f t="shared" si="8"/>
        <v>0</v>
      </c>
      <c r="C28" s="22">
        <f t="shared" si="5"/>
        <v>0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v>9.1783999999999999</v>
      </c>
      <c r="J28" s="23">
        <v>5.1326000000000001</v>
      </c>
      <c r="K28" s="23">
        <v>6.6197999999999997</v>
      </c>
      <c r="L28" s="23">
        <v>1.0691999999999999</v>
      </c>
      <c r="M28" s="23">
        <f t="shared" si="6"/>
        <v>21.999999999999996</v>
      </c>
      <c r="N28" s="24"/>
      <c r="P28" s="78">
        <f t="shared" si="1"/>
        <v>9.1783999999999999</v>
      </c>
      <c r="Q28" s="78">
        <f t="shared" si="2"/>
        <v>5.1326000000000001</v>
      </c>
      <c r="R28" s="78">
        <f t="shared" si="3"/>
        <v>6.6197999999999997</v>
      </c>
      <c r="S28" s="78">
        <f t="shared" si="4"/>
        <v>1.0691999999999999</v>
      </c>
      <c r="T28" s="78">
        <f t="shared" si="7"/>
        <v>21.999999999999996</v>
      </c>
    </row>
    <row r="29" spans="1:20">
      <c r="A29" s="8" t="s">
        <v>71</v>
      </c>
      <c r="B29" s="22">
        <f t="shared" si="8"/>
        <v>0</v>
      </c>
      <c r="C29" s="22">
        <f t="shared" si="5"/>
        <v>0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v>9.1783999999999999</v>
      </c>
      <c r="J29" s="23">
        <v>5.1326000000000001</v>
      </c>
      <c r="K29" s="23">
        <v>6.6197999999999997</v>
      </c>
      <c r="L29" s="23">
        <v>1.0691999999999999</v>
      </c>
      <c r="M29" s="23">
        <f t="shared" si="6"/>
        <v>21.999999999999996</v>
      </c>
      <c r="N29" s="24"/>
      <c r="P29" s="78">
        <f t="shared" si="1"/>
        <v>9.1783999999999999</v>
      </c>
      <c r="Q29" s="78">
        <f t="shared" si="2"/>
        <v>5.1326000000000001</v>
      </c>
      <c r="R29" s="78">
        <f t="shared" si="3"/>
        <v>6.6197999999999997</v>
      </c>
      <c r="S29" s="78">
        <f t="shared" si="4"/>
        <v>1.0691999999999999</v>
      </c>
      <c r="T29" s="78">
        <f t="shared" si="7"/>
        <v>21.999999999999996</v>
      </c>
    </row>
    <row r="30" spans="1:20">
      <c r="A30" s="8" t="s">
        <v>72</v>
      </c>
      <c r="B30" s="22">
        <f t="shared" si="8"/>
        <v>0</v>
      </c>
      <c r="C30" s="22">
        <f t="shared" si="5"/>
        <v>0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v>9.1783999999999999</v>
      </c>
      <c r="J30" s="23">
        <v>5.1326000000000001</v>
      </c>
      <c r="K30" s="23">
        <v>6.6197999999999997</v>
      </c>
      <c r="L30" s="23">
        <v>1.0691999999999999</v>
      </c>
      <c r="M30" s="23">
        <f t="shared" si="6"/>
        <v>21.999999999999996</v>
      </c>
      <c r="N30" s="24"/>
      <c r="P30" s="78">
        <f t="shared" si="1"/>
        <v>9.1783999999999999</v>
      </c>
      <c r="Q30" s="78">
        <f t="shared" si="2"/>
        <v>5.1326000000000001</v>
      </c>
      <c r="R30" s="78">
        <f t="shared" si="3"/>
        <v>6.6197999999999997</v>
      </c>
      <c r="S30" s="78">
        <f t="shared" si="4"/>
        <v>1.0691999999999999</v>
      </c>
      <c r="T30" s="78">
        <f t="shared" si="7"/>
        <v>21.999999999999996</v>
      </c>
    </row>
    <row r="31" spans="1:20">
      <c r="A31" s="8" t="s">
        <v>73</v>
      </c>
      <c r="B31" s="22">
        <f t="shared" si="8"/>
        <v>0</v>
      </c>
      <c r="C31" s="22">
        <f t="shared" si="5"/>
        <v>0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v>9.1783999999999999</v>
      </c>
      <c r="J31" s="23">
        <v>5.1326000000000001</v>
      </c>
      <c r="K31" s="23">
        <v>6.6197999999999997</v>
      </c>
      <c r="L31" s="23">
        <v>1.0691999999999999</v>
      </c>
      <c r="M31" s="23">
        <f t="shared" si="6"/>
        <v>21.999999999999996</v>
      </c>
      <c r="N31" s="24"/>
      <c r="P31" s="78">
        <f t="shared" si="1"/>
        <v>9.1783999999999999</v>
      </c>
      <c r="Q31" s="78">
        <f t="shared" si="2"/>
        <v>5.1326000000000001</v>
      </c>
      <c r="R31" s="78">
        <f t="shared" si="3"/>
        <v>6.6197999999999997</v>
      </c>
      <c r="S31" s="78">
        <f t="shared" si="4"/>
        <v>1.0691999999999999</v>
      </c>
      <c r="T31" s="78">
        <f t="shared" si="7"/>
        <v>21.999999999999996</v>
      </c>
    </row>
    <row r="32" spans="1:20">
      <c r="A32" s="8" t="s">
        <v>74</v>
      </c>
      <c r="B32" s="22">
        <f t="shared" si="8"/>
        <v>0</v>
      </c>
      <c r="C32" s="22">
        <f t="shared" si="5"/>
        <v>0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v>9.1783999999999999</v>
      </c>
      <c r="J32" s="23">
        <v>5.1326000000000001</v>
      </c>
      <c r="K32" s="23">
        <v>6.6197999999999997</v>
      </c>
      <c r="L32" s="23">
        <v>1.0691999999999999</v>
      </c>
      <c r="M32" s="23">
        <f t="shared" si="6"/>
        <v>21.999999999999996</v>
      </c>
      <c r="N32" s="24"/>
      <c r="P32" s="78">
        <f t="shared" si="1"/>
        <v>9.1783999999999999</v>
      </c>
      <c r="Q32" s="78">
        <f t="shared" si="2"/>
        <v>5.1326000000000001</v>
      </c>
      <c r="R32" s="78">
        <f t="shared" si="3"/>
        <v>6.6197999999999997</v>
      </c>
      <c r="S32" s="78">
        <f t="shared" si="4"/>
        <v>1.0691999999999999</v>
      </c>
      <c r="T32" s="78">
        <f t="shared" si="7"/>
        <v>21.999999999999996</v>
      </c>
    </row>
    <row r="33" spans="1:20">
      <c r="A33" s="8" t="s">
        <v>75</v>
      </c>
      <c r="B33" s="22">
        <f t="shared" si="8"/>
        <v>0</v>
      </c>
      <c r="C33" s="22">
        <f t="shared" si="5"/>
        <v>0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v>9.1783999999999999</v>
      </c>
      <c r="J33" s="23">
        <v>5.1326000000000001</v>
      </c>
      <c r="K33" s="23">
        <v>6.6197999999999997</v>
      </c>
      <c r="L33" s="23">
        <v>1.0691999999999999</v>
      </c>
      <c r="M33" s="23">
        <f t="shared" si="6"/>
        <v>21.999999999999996</v>
      </c>
      <c r="N33" s="24"/>
      <c r="P33" s="78">
        <f t="shared" si="1"/>
        <v>9.1783999999999999</v>
      </c>
      <c r="Q33" s="78">
        <f t="shared" si="2"/>
        <v>5.1326000000000001</v>
      </c>
      <c r="R33" s="78">
        <f t="shared" si="3"/>
        <v>6.6197999999999997</v>
      </c>
      <c r="S33" s="78">
        <f t="shared" si="4"/>
        <v>1.0691999999999999</v>
      </c>
      <c r="T33" s="78">
        <f t="shared" si="7"/>
        <v>21.999999999999996</v>
      </c>
    </row>
    <row r="34" spans="1:20">
      <c r="A34" s="8" t="s">
        <v>76</v>
      </c>
      <c r="B34" s="22">
        <f t="shared" si="8"/>
        <v>0</v>
      </c>
      <c r="C34" s="22">
        <f t="shared" si="5"/>
        <v>0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v>9.1783999999999999</v>
      </c>
      <c r="J34" s="23">
        <v>5.1326000000000001</v>
      </c>
      <c r="K34" s="23">
        <v>6.6197999999999997</v>
      </c>
      <c r="L34" s="23">
        <v>1.0691999999999999</v>
      </c>
      <c r="M34" s="23">
        <f t="shared" si="6"/>
        <v>21.999999999999996</v>
      </c>
      <c r="N34" s="24"/>
      <c r="P34" s="78">
        <f t="shared" si="1"/>
        <v>9.1783999999999999</v>
      </c>
      <c r="Q34" s="78">
        <f t="shared" si="2"/>
        <v>5.1326000000000001</v>
      </c>
      <c r="R34" s="78">
        <f t="shared" si="3"/>
        <v>6.6197999999999997</v>
      </c>
      <c r="S34" s="78">
        <f t="shared" si="4"/>
        <v>1.0691999999999999</v>
      </c>
      <c r="T34" s="78">
        <f t="shared" si="7"/>
        <v>21.999999999999996</v>
      </c>
    </row>
    <row r="35" spans="1:20">
      <c r="A35" s="8" t="s">
        <v>77</v>
      </c>
      <c r="B35" s="22">
        <f t="shared" si="8"/>
        <v>0</v>
      </c>
      <c r="C35" s="22">
        <f t="shared" si="5"/>
        <v>0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9">SUM(D35:G35)</f>
        <v>100</v>
      </c>
      <c r="I35" s="23">
        <v>9.1783999999999999</v>
      </c>
      <c r="J35" s="23">
        <v>5.1326000000000001</v>
      </c>
      <c r="K35" s="23">
        <v>6.6197999999999997</v>
      </c>
      <c r="L35" s="23">
        <v>1.0691999999999999</v>
      </c>
      <c r="M35" s="23">
        <f t="shared" si="6"/>
        <v>21.999999999999996</v>
      </c>
      <c r="N35" s="24"/>
      <c r="P35" s="78">
        <f t="shared" ref="P35:P66" si="10">I35</f>
        <v>9.1783999999999999</v>
      </c>
      <c r="Q35" s="78">
        <f t="shared" ref="Q35:Q66" si="11">J35</f>
        <v>5.1326000000000001</v>
      </c>
      <c r="R35" s="78">
        <f t="shared" ref="R35:R66" si="12">K35</f>
        <v>6.6197999999999997</v>
      </c>
      <c r="S35" s="78">
        <f t="shared" ref="S35:S66" si="13">L35</f>
        <v>1.0691999999999999</v>
      </c>
      <c r="T35" s="78">
        <f t="shared" si="7"/>
        <v>21.999999999999996</v>
      </c>
    </row>
    <row r="36" spans="1:20">
      <c r="A36" s="8" t="s">
        <v>78</v>
      </c>
      <c r="B36" s="22">
        <f t="shared" si="8"/>
        <v>0</v>
      </c>
      <c r="C36" s="22">
        <f t="shared" si="5"/>
        <v>0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9"/>
        <v>100</v>
      </c>
      <c r="I36" s="23">
        <v>9.1783999999999999</v>
      </c>
      <c r="J36" s="23">
        <v>5.1326000000000001</v>
      </c>
      <c r="K36" s="23">
        <v>6.6197999999999997</v>
      </c>
      <c r="L36" s="23">
        <v>1.0691999999999999</v>
      </c>
      <c r="M36" s="23">
        <f t="shared" si="6"/>
        <v>21.999999999999996</v>
      </c>
      <c r="N36" s="24"/>
      <c r="P36" s="78">
        <f t="shared" si="10"/>
        <v>9.1783999999999999</v>
      </c>
      <c r="Q36" s="78">
        <f t="shared" si="11"/>
        <v>5.1326000000000001</v>
      </c>
      <c r="R36" s="78">
        <f t="shared" si="12"/>
        <v>6.6197999999999997</v>
      </c>
      <c r="S36" s="78">
        <f t="shared" si="13"/>
        <v>1.0691999999999999</v>
      </c>
      <c r="T36" s="78">
        <f t="shared" si="7"/>
        <v>21.999999999999996</v>
      </c>
    </row>
    <row r="37" spans="1:20">
      <c r="A37" s="8" t="s">
        <v>79</v>
      </c>
      <c r="B37" s="22">
        <f t="shared" si="8"/>
        <v>0</v>
      </c>
      <c r="C37" s="22">
        <f t="shared" si="5"/>
        <v>0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9"/>
        <v>100</v>
      </c>
      <c r="I37" s="23">
        <v>9.1783999999999999</v>
      </c>
      <c r="J37" s="23">
        <v>5.1326000000000001</v>
      </c>
      <c r="K37" s="23">
        <v>6.6197999999999997</v>
      </c>
      <c r="L37" s="23">
        <v>1.0691999999999999</v>
      </c>
      <c r="M37" s="23">
        <f t="shared" si="6"/>
        <v>21.999999999999996</v>
      </c>
      <c r="N37" s="24"/>
      <c r="P37" s="78">
        <f t="shared" si="10"/>
        <v>9.1783999999999999</v>
      </c>
      <c r="Q37" s="78">
        <f t="shared" si="11"/>
        <v>5.1326000000000001</v>
      </c>
      <c r="R37" s="78">
        <f t="shared" si="12"/>
        <v>6.6197999999999997</v>
      </c>
      <c r="S37" s="78">
        <f t="shared" si="13"/>
        <v>1.0691999999999999</v>
      </c>
      <c r="T37" s="78">
        <f t="shared" si="7"/>
        <v>21.999999999999996</v>
      </c>
    </row>
    <row r="38" spans="1:20">
      <c r="A38" s="8" t="s">
        <v>80</v>
      </c>
      <c r="B38" s="22">
        <f t="shared" si="8"/>
        <v>0</v>
      </c>
      <c r="C38" s="22">
        <f t="shared" si="5"/>
        <v>0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9"/>
        <v>100</v>
      </c>
      <c r="I38" s="23">
        <v>9.1783999999999999</v>
      </c>
      <c r="J38" s="23">
        <v>5.1326000000000001</v>
      </c>
      <c r="K38" s="23">
        <v>6.6197999999999997</v>
      </c>
      <c r="L38" s="23">
        <v>1.0691999999999999</v>
      </c>
      <c r="M38" s="23">
        <f t="shared" si="6"/>
        <v>21.999999999999996</v>
      </c>
      <c r="N38" s="24"/>
      <c r="P38" s="78">
        <f t="shared" si="10"/>
        <v>9.1783999999999999</v>
      </c>
      <c r="Q38" s="78">
        <f t="shared" si="11"/>
        <v>5.1326000000000001</v>
      </c>
      <c r="R38" s="78">
        <f t="shared" si="12"/>
        <v>6.6197999999999997</v>
      </c>
      <c r="S38" s="78">
        <f t="shared" si="13"/>
        <v>1.0691999999999999</v>
      </c>
      <c r="T38" s="78">
        <f t="shared" si="7"/>
        <v>21.999999999999996</v>
      </c>
    </row>
    <row r="39" spans="1:20">
      <c r="A39" s="8" t="s">
        <v>81</v>
      </c>
      <c r="B39" s="22">
        <f t="shared" si="8"/>
        <v>0</v>
      </c>
      <c r="C39" s="22">
        <f t="shared" si="5"/>
        <v>0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9"/>
        <v>100</v>
      </c>
      <c r="I39" s="23">
        <v>9.1783999999999999</v>
      </c>
      <c r="J39" s="23">
        <v>5.1326000000000001</v>
      </c>
      <c r="K39" s="23">
        <v>6.6197999999999997</v>
      </c>
      <c r="L39" s="23">
        <v>1.0691999999999999</v>
      </c>
      <c r="M39" s="23">
        <f t="shared" si="6"/>
        <v>21.999999999999996</v>
      </c>
      <c r="N39" s="24"/>
      <c r="P39" s="78">
        <f t="shared" si="10"/>
        <v>9.1783999999999999</v>
      </c>
      <c r="Q39" s="78">
        <f t="shared" si="11"/>
        <v>5.1326000000000001</v>
      </c>
      <c r="R39" s="78">
        <f t="shared" si="12"/>
        <v>6.6197999999999997</v>
      </c>
      <c r="S39" s="78">
        <f t="shared" si="13"/>
        <v>1.0691999999999999</v>
      </c>
      <c r="T39" s="78">
        <f t="shared" si="7"/>
        <v>21.999999999999996</v>
      </c>
    </row>
    <row r="40" spans="1:20">
      <c r="A40" s="8" t="s">
        <v>82</v>
      </c>
      <c r="B40" s="22">
        <f t="shared" si="8"/>
        <v>0</v>
      </c>
      <c r="C40" s="22">
        <f t="shared" si="5"/>
        <v>0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9"/>
        <v>100</v>
      </c>
      <c r="I40" s="23">
        <v>9.1783999999999999</v>
      </c>
      <c r="J40" s="23">
        <v>5.1326000000000001</v>
      </c>
      <c r="K40" s="23">
        <v>6.6197999999999997</v>
      </c>
      <c r="L40" s="23">
        <v>1.0691999999999999</v>
      </c>
      <c r="M40" s="23">
        <f t="shared" si="6"/>
        <v>21.999999999999996</v>
      </c>
      <c r="N40" s="24"/>
      <c r="P40" s="78">
        <f t="shared" si="10"/>
        <v>9.1783999999999999</v>
      </c>
      <c r="Q40" s="78">
        <f t="shared" si="11"/>
        <v>5.1326000000000001</v>
      </c>
      <c r="R40" s="78">
        <f t="shared" si="12"/>
        <v>6.6197999999999997</v>
      </c>
      <c r="S40" s="78">
        <f t="shared" si="13"/>
        <v>1.0691999999999999</v>
      </c>
      <c r="T40" s="78">
        <f t="shared" si="7"/>
        <v>21.999999999999996</v>
      </c>
    </row>
    <row r="41" spans="1:20">
      <c r="A41" s="8" t="s">
        <v>83</v>
      </c>
      <c r="B41" s="22">
        <f t="shared" si="8"/>
        <v>0</v>
      </c>
      <c r="C41" s="22">
        <f t="shared" si="5"/>
        <v>0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9"/>
        <v>100</v>
      </c>
      <c r="I41" s="23">
        <v>9.1783999999999999</v>
      </c>
      <c r="J41" s="23">
        <v>5.1326000000000001</v>
      </c>
      <c r="K41" s="23">
        <v>6.6197999999999997</v>
      </c>
      <c r="L41" s="23">
        <v>1.0691999999999999</v>
      </c>
      <c r="M41" s="23">
        <f t="shared" si="6"/>
        <v>21.999999999999996</v>
      </c>
      <c r="N41" s="24"/>
      <c r="P41" s="78">
        <f t="shared" si="10"/>
        <v>9.1783999999999999</v>
      </c>
      <c r="Q41" s="78">
        <f t="shared" si="11"/>
        <v>5.1326000000000001</v>
      </c>
      <c r="R41" s="78">
        <f t="shared" si="12"/>
        <v>6.6197999999999997</v>
      </c>
      <c r="S41" s="78">
        <f t="shared" si="13"/>
        <v>1.0691999999999999</v>
      </c>
      <c r="T41" s="78">
        <f t="shared" si="7"/>
        <v>21.999999999999996</v>
      </c>
    </row>
    <row r="42" spans="1:20">
      <c r="A42" s="8" t="s">
        <v>84</v>
      </c>
      <c r="B42" s="22">
        <f t="shared" si="8"/>
        <v>0</v>
      </c>
      <c r="C42" s="22">
        <f t="shared" si="5"/>
        <v>0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9"/>
        <v>100</v>
      </c>
      <c r="I42" s="23">
        <v>9.1783999999999999</v>
      </c>
      <c r="J42" s="23">
        <v>5.1326000000000001</v>
      </c>
      <c r="K42" s="23">
        <v>6.6197999999999997</v>
      </c>
      <c r="L42" s="23">
        <v>1.0691999999999999</v>
      </c>
      <c r="M42" s="23">
        <f t="shared" si="6"/>
        <v>21.999999999999996</v>
      </c>
      <c r="N42" s="24"/>
      <c r="P42" s="78">
        <f t="shared" si="10"/>
        <v>9.1783999999999999</v>
      </c>
      <c r="Q42" s="78">
        <f t="shared" si="11"/>
        <v>5.1326000000000001</v>
      </c>
      <c r="R42" s="78">
        <f t="shared" si="12"/>
        <v>6.6197999999999997</v>
      </c>
      <c r="S42" s="78">
        <f t="shared" si="13"/>
        <v>1.0691999999999999</v>
      </c>
      <c r="T42" s="78">
        <f t="shared" si="7"/>
        <v>21.999999999999996</v>
      </c>
    </row>
    <row r="43" spans="1:20">
      <c r="A43" s="8" t="s">
        <v>85</v>
      </c>
      <c r="B43" s="22">
        <f t="shared" si="8"/>
        <v>0</v>
      </c>
      <c r="C43" s="22">
        <f t="shared" si="5"/>
        <v>0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9"/>
        <v>100</v>
      </c>
      <c r="I43" s="23">
        <v>9.1783999999999999</v>
      </c>
      <c r="J43" s="23">
        <v>5.1326000000000001</v>
      </c>
      <c r="K43" s="23">
        <v>6.6197999999999997</v>
      </c>
      <c r="L43" s="23">
        <v>1.0691999999999999</v>
      </c>
      <c r="M43" s="23">
        <f t="shared" si="6"/>
        <v>21.999999999999996</v>
      </c>
      <c r="N43" s="24"/>
      <c r="P43" s="78">
        <f t="shared" si="10"/>
        <v>9.1783999999999999</v>
      </c>
      <c r="Q43" s="78">
        <f t="shared" si="11"/>
        <v>5.1326000000000001</v>
      </c>
      <c r="R43" s="78">
        <f t="shared" si="12"/>
        <v>6.6197999999999997</v>
      </c>
      <c r="S43" s="78">
        <f t="shared" si="13"/>
        <v>1.0691999999999999</v>
      </c>
      <c r="T43" s="78">
        <f t="shared" si="7"/>
        <v>21.999999999999996</v>
      </c>
    </row>
    <row r="44" spans="1:20">
      <c r="A44" s="8" t="s">
        <v>86</v>
      </c>
      <c r="B44" s="22">
        <f t="shared" si="8"/>
        <v>0</v>
      </c>
      <c r="C44" s="22">
        <f t="shared" si="5"/>
        <v>0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9"/>
        <v>100</v>
      </c>
      <c r="I44" s="23">
        <v>9.1783999999999999</v>
      </c>
      <c r="J44" s="23">
        <v>5.1326000000000001</v>
      </c>
      <c r="K44" s="23">
        <v>6.6197999999999997</v>
      </c>
      <c r="L44" s="23">
        <v>1.0691999999999999</v>
      </c>
      <c r="M44" s="23">
        <f t="shared" si="6"/>
        <v>21.999999999999996</v>
      </c>
      <c r="N44" s="24"/>
      <c r="P44" s="78">
        <f t="shared" si="10"/>
        <v>9.1783999999999999</v>
      </c>
      <c r="Q44" s="78">
        <f t="shared" si="11"/>
        <v>5.1326000000000001</v>
      </c>
      <c r="R44" s="78">
        <f t="shared" si="12"/>
        <v>6.6197999999999997</v>
      </c>
      <c r="S44" s="78">
        <f t="shared" si="13"/>
        <v>1.0691999999999999</v>
      </c>
      <c r="T44" s="78">
        <f t="shared" si="7"/>
        <v>21.999999999999996</v>
      </c>
    </row>
    <row r="45" spans="1:20">
      <c r="A45" s="8" t="s">
        <v>87</v>
      </c>
      <c r="B45" s="22">
        <f t="shared" si="8"/>
        <v>0</v>
      </c>
      <c r="C45" s="22">
        <f t="shared" si="5"/>
        <v>0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9"/>
        <v>100</v>
      </c>
      <c r="I45" s="23">
        <v>9.1783999999999999</v>
      </c>
      <c r="J45" s="23">
        <v>5.1326000000000001</v>
      </c>
      <c r="K45" s="23">
        <v>6.6197999999999997</v>
      </c>
      <c r="L45" s="23">
        <v>1.0691999999999999</v>
      </c>
      <c r="M45" s="23">
        <f t="shared" si="6"/>
        <v>21.999999999999996</v>
      </c>
      <c r="N45" s="24"/>
      <c r="P45" s="78">
        <f t="shared" si="10"/>
        <v>9.1783999999999999</v>
      </c>
      <c r="Q45" s="78">
        <f t="shared" si="11"/>
        <v>5.1326000000000001</v>
      </c>
      <c r="R45" s="78">
        <f t="shared" si="12"/>
        <v>6.6197999999999997</v>
      </c>
      <c r="S45" s="78">
        <f t="shared" si="13"/>
        <v>1.0691999999999999</v>
      </c>
      <c r="T45" s="78">
        <f t="shared" si="7"/>
        <v>21.999999999999996</v>
      </c>
    </row>
    <row r="46" spans="1:20">
      <c r="A46" s="8" t="s">
        <v>88</v>
      </c>
      <c r="B46" s="22">
        <f t="shared" si="8"/>
        <v>0</v>
      </c>
      <c r="C46" s="22">
        <f t="shared" si="5"/>
        <v>0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9"/>
        <v>100</v>
      </c>
      <c r="I46" s="23">
        <v>9.595600000000001</v>
      </c>
      <c r="J46" s="23">
        <v>5.3658999999999999</v>
      </c>
      <c r="K46" s="23">
        <v>6.9207000000000001</v>
      </c>
      <c r="L46" s="23">
        <v>1.1177999999999999</v>
      </c>
      <c r="M46" s="23">
        <f t="shared" si="6"/>
        <v>23</v>
      </c>
      <c r="N46" s="24"/>
      <c r="P46" s="78">
        <f t="shared" si="10"/>
        <v>9.595600000000001</v>
      </c>
      <c r="Q46" s="78">
        <f t="shared" si="11"/>
        <v>5.3658999999999999</v>
      </c>
      <c r="R46" s="78">
        <f t="shared" si="12"/>
        <v>6.9207000000000001</v>
      </c>
      <c r="S46" s="78">
        <f t="shared" si="13"/>
        <v>1.1177999999999999</v>
      </c>
      <c r="T46" s="78">
        <f t="shared" si="7"/>
        <v>23</v>
      </c>
    </row>
    <row r="47" spans="1:20">
      <c r="A47" s="8" t="s">
        <v>89</v>
      </c>
      <c r="B47" s="22">
        <f t="shared" si="8"/>
        <v>0</v>
      </c>
      <c r="C47" s="22">
        <f t="shared" si="5"/>
        <v>0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9"/>
        <v>100</v>
      </c>
      <c r="I47" s="23">
        <v>9.595600000000001</v>
      </c>
      <c r="J47" s="23">
        <v>5.3658999999999999</v>
      </c>
      <c r="K47" s="23">
        <v>6.9207000000000001</v>
      </c>
      <c r="L47" s="23">
        <v>1.1177999999999999</v>
      </c>
      <c r="M47" s="23">
        <f t="shared" si="6"/>
        <v>23</v>
      </c>
      <c r="N47" s="24"/>
      <c r="P47" s="78">
        <f t="shared" si="10"/>
        <v>9.595600000000001</v>
      </c>
      <c r="Q47" s="78">
        <f t="shared" si="11"/>
        <v>5.3658999999999999</v>
      </c>
      <c r="R47" s="78">
        <f t="shared" si="12"/>
        <v>6.9207000000000001</v>
      </c>
      <c r="S47" s="78">
        <f t="shared" si="13"/>
        <v>1.1177999999999999</v>
      </c>
      <c r="T47" s="78">
        <f t="shared" si="7"/>
        <v>23</v>
      </c>
    </row>
    <row r="48" spans="1:20">
      <c r="A48" s="8" t="s">
        <v>90</v>
      </c>
      <c r="B48" s="22">
        <f t="shared" si="8"/>
        <v>0</v>
      </c>
      <c r="C48" s="22">
        <f t="shared" si="5"/>
        <v>0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9"/>
        <v>100</v>
      </c>
      <c r="I48" s="23">
        <v>9.595600000000001</v>
      </c>
      <c r="J48" s="23">
        <v>5.3658999999999999</v>
      </c>
      <c r="K48" s="23">
        <v>6.9207000000000001</v>
      </c>
      <c r="L48" s="23">
        <v>1.1177999999999999</v>
      </c>
      <c r="M48" s="23">
        <f t="shared" si="6"/>
        <v>23</v>
      </c>
      <c r="N48" s="24"/>
      <c r="P48" s="78">
        <f t="shared" si="10"/>
        <v>9.595600000000001</v>
      </c>
      <c r="Q48" s="78">
        <f t="shared" si="11"/>
        <v>5.3658999999999999</v>
      </c>
      <c r="R48" s="78">
        <f t="shared" si="12"/>
        <v>6.9207000000000001</v>
      </c>
      <c r="S48" s="78">
        <f t="shared" si="13"/>
        <v>1.1177999999999999</v>
      </c>
      <c r="T48" s="78">
        <f t="shared" si="7"/>
        <v>23</v>
      </c>
    </row>
    <row r="49" spans="1:20">
      <c r="A49" s="8" t="s">
        <v>91</v>
      </c>
      <c r="B49" s="22">
        <f t="shared" si="8"/>
        <v>0</v>
      </c>
      <c r="C49" s="22">
        <f t="shared" si="5"/>
        <v>0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9"/>
        <v>100</v>
      </c>
      <c r="I49" s="23">
        <v>9.595600000000001</v>
      </c>
      <c r="J49" s="23">
        <v>5.3658999999999999</v>
      </c>
      <c r="K49" s="23">
        <v>6.9207000000000001</v>
      </c>
      <c r="L49" s="23">
        <v>1.1177999999999999</v>
      </c>
      <c r="M49" s="23">
        <f t="shared" si="6"/>
        <v>23</v>
      </c>
      <c r="N49" s="24"/>
      <c r="P49" s="78">
        <f t="shared" si="10"/>
        <v>9.595600000000001</v>
      </c>
      <c r="Q49" s="78">
        <f t="shared" si="11"/>
        <v>5.3658999999999999</v>
      </c>
      <c r="R49" s="78">
        <f t="shared" si="12"/>
        <v>6.9207000000000001</v>
      </c>
      <c r="S49" s="78">
        <f t="shared" si="13"/>
        <v>1.1177999999999999</v>
      </c>
      <c r="T49" s="78">
        <f t="shared" si="7"/>
        <v>23</v>
      </c>
    </row>
    <row r="50" spans="1:20">
      <c r="A50" s="8" t="s">
        <v>92</v>
      </c>
      <c r="B50" s="22">
        <f t="shared" si="8"/>
        <v>0</v>
      </c>
      <c r="C50" s="22">
        <f t="shared" si="5"/>
        <v>0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9"/>
        <v>100</v>
      </c>
      <c r="I50" s="23">
        <v>9.595600000000001</v>
      </c>
      <c r="J50" s="23">
        <v>5.3658999999999999</v>
      </c>
      <c r="K50" s="23">
        <v>6.9207000000000001</v>
      </c>
      <c r="L50" s="23">
        <v>1.1177999999999999</v>
      </c>
      <c r="M50" s="23">
        <f t="shared" si="6"/>
        <v>23</v>
      </c>
      <c r="N50" s="24"/>
      <c r="P50" s="78">
        <f t="shared" si="10"/>
        <v>9.595600000000001</v>
      </c>
      <c r="Q50" s="78">
        <f t="shared" si="11"/>
        <v>5.3658999999999999</v>
      </c>
      <c r="R50" s="78">
        <f t="shared" si="12"/>
        <v>6.9207000000000001</v>
      </c>
      <c r="S50" s="78">
        <f t="shared" si="13"/>
        <v>1.1177999999999999</v>
      </c>
      <c r="T50" s="78">
        <f t="shared" si="7"/>
        <v>23</v>
      </c>
    </row>
    <row r="51" spans="1:20">
      <c r="A51" s="8" t="s">
        <v>93</v>
      </c>
      <c r="B51" s="22">
        <f t="shared" si="8"/>
        <v>0</v>
      </c>
      <c r="C51" s="22">
        <f t="shared" si="5"/>
        <v>0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9"/>
        <v>100</v>
      </c>
      <c r="I51" s="23">
        <v>9.595600000000001</v>
      </c>
      <c r="J51" s="23">
        <v>5.3658999999999999</v>
      </c>
      <c r="K51" s="23">
        <v>6.9207000000000001</v>
      </c>
      <c r="L51" s="23">
        <v>1.1177999999999999</v>
      </c>
      <c r="M51" s="23">
        <f t="shared" si="6"/>
        <v>23</v>
      </c>
      <c r="N51" s="24"/>
      <c r="P51" s="78">
        <f t="shared" si="10"/>
        <v>9.595600000000001</v>
      </c>
      <c r="Q51" s="78">
        <f t="shared" si="11"/>
        <v>5.3658999999999999</v>
      </c>
      <c r="R51" s="78">
        <f t="shared" si="12"/>
        <v>6.9207000000000001</v>
      </c>
      <c r="S51" s="78">
        <f t="shared" si="13"/>
        <v>1.1177999999999999</v>
      </c>
      <c r="T51" s="78">
        <f t="shared" si="7"/>
        <v>23</v>
      </c>
    </row>
    <row r="52" spans="1:20">
      <c r="A52" s="8" t="s">
        <v>94</v>
      </c>
      <c r="B52" s="22">
        <f t="shared" si="8"/>
        <v>0</v>
      </c>
      <c r="C52" s="22">
        <f t="shared" si="5"/>
        <v>0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9"/>
        <v>100</v>
      </c>
      <c r="I52" s="23">
        <v>9.595600000000001</v>
      </c>
      <c r="J52" s="23">
        <v>5.3658999999999999</v>
      </c>
      <c r="K52" s="23">
        <v>6.9207000000000001</v>
      </c>
      <c r="L52" s="23">
        <v>1.1177999999999999</v>
      </c>
      <c r="M52" s="23">
        <f t="shared" si="6"/>
        <v>23</v>
      </c>
      <c r="N52" s="24"/>
      <c r="P52" s="78">
        <f t="shared" si="10"/>
        <v>9.595600000000001</v>
      </c>
      <c r="Q52" s="78">
        <f t="shared" si="11"/>
        <v>5.3658999999999999</v>
      </c>
      <c r="R52" s="78">
        <f t="shared" si="12"/>
        <v>6.9207000000000001</v>
      </c>
      <c r="S52" s="78">
        <f t="shared" si="13"/>
        <v>1.1177999999999999</v>
      </c>
      <c r="T52" s="78">
        <f t="shared" si="7"/>
        <v>23</v>
      </c>
    </row>
    <row r="53" spans="1:20">
      <c r="A53" s="8" t="s">
        <v>95</v>
      </c>
      <c r="B53" s="22">
        <f t="shared" si="8"/>
        <v>0</v>
      </c>
      <c r="C53" s="22">
        <f t="shared" si="5"/>
        <v>0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9"/>
        <v>100</v>
      </c>
      <c r="I53" s="23">
        <v>9.595600000000001</v>
      </c>
      <c r="J53" s="23">
        <v>5.3658999999999999</v>
      </c>
      <c r="K53" s="23">
        <v>6.9207000000000001</v>
      </c>
      <c r="L53" s="23">
        <v>1.1177999999999999</v>
      </c>
      <c r="M53" s="23">
        <f t="shared" si="6"/>
        <v>23</v>
      </c>
      <c r="N53" s="24"/>
      <c r="P53" s="78">
        <f t="shared" si="10"/>
        <v>9.595600000000001</v>
      </c>
      <c r="Q53" s="78">
        <f t="shared" si="11"/>
        <v>5.3658999999999999</v>
      </c>
      <c r="R53" s="78">
        <f t="shared" si="12"/>
        <v>6.9207000000000001</v>
      </c>
      <c r="S53" s="78">
        <f t="shared" si="13"/>
        <v>1.1177999999999999</v>
      </c>
      <c r="T53" s="78">
        <f t="shared" si="7"/>
        <v>23</v>
      </c>
    </row>
    <row r="54" spans="1:20">
      <c r="A54" s="8" t="s">
        <v>96</v>
      </c>
      <c r="B54" s="22">
        <f t="shared" si="8"/>
        <v>0</v>
      </c>
      <c r="C54" s="22">
        <f t="shared" si="5"/>
        <v>0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9"/>
        <v>100</v>
      </c>
      <c r="I54" s="23">
        <v>9.595600000000001</v>
      </c>
      <c r="J54" s="23">
        <v>5.3658999999999999</v>
      </c>
      <c r="K54" s="23">
        <v>6.9207000000000001</v>
      </c>
      <c r="L54" s="23">
        <v>1.1177999999999999</v>
      </c>
      <c r="M54" s="23">
        <f t="shared" si="6"/>
        <v>23</v>
      </c>
      <c r="N54" s="24"/>
      <c r="P54" s="78">
        <f t="shared" si="10"/>
        <v>9.595600000000001</v>
      </c>
      <c r="Q54" s="78">
        <f t="shared" si="11"/>
        <v>5.3658999999999999</v>
      </c>
      <c r="R54" s="78">
        <f t="shared" si="12"/>
        <v>6.9207000000000001</v>
      </c>
      <c r="S54" s="78">
        <f t="shared" si="13"/>
        <v>1.1177999999999999</v>
      </c>
      <c r="T54" s="78">
        <f t="shared" si="7"/>
        <v>23</v>
      </c>
    </row>
    <row r="55" spans="1:20">
      <c r="A55" s="8" t="s">
        <v>97</v>
      </c>
      <c r="B55" s="22">
        <f t="shared" si="8"/>
        <v>0</v>
      </c>
      <c r="C55" s="22">
        <f t="shared" si="5"/>
        <v>0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9"/>
        <v>100</v>
      </c>
      <c r="I55" s="23">
        <v>9.595600000000001</v>
      </c>
      <c r="J55" s="23">
        <v>5.3658999999999999</v>
      </c>
      <c r="K55" s="23">
        <v>6.9207000000000001</v>
      </c>
      <c r="L55" s="23">
        <v>1.1177999999999999</v>
      </c>
      <c r="M55" s="23">
        <f t="shared" si="6"/>
        <v>23</v>
      </c>
      <c r="N55" s="24"/>
      <c r="P55" s="78">
        <f t="shared" si="10"/>
        <v>9.595600000000001</v>
      </c>
      <c r="Q55" s="78">
        <f t="shared" si="11"/>
        <v>5.3658999999999999</v>
      </c>
      <c r="R55" s="78">
        <f t="shared" si="12"/>
        <v>6.9207000000000001</v>
      </c>
      <c r="S55" s="78">
        <f t="shared" si="13"/>
        <v>1.1177999999999999</v>
      </c>
      <c r="T55" s="78">
        <f t="shared" si="7"/>
        <v>23</v>
      </c>
    </row>
    <row r="56" spans="1:20">
      <c r="A56" s="8" t="s">
        <v>98</v>
      </c>
      <c r="B56" s="22">
        <f t="shared" si="8"/>
        <v>0</v>
      </c>
      <c r="C56" s="22">
        <f t="shared" si="5"/>
        <v>0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9"/>
        <v>100</v>
      </c>
      <c r="I56" s="23">
        <v>9.595600000000001</v>
      </c>
      <c r="J56" s="23">
        <v>5.3658999999999999</v>
      </c>
      <c r="K56" s="23">
        <v>6.9207000000000001</v>
      </c>
      <c r="L56" s="23">
        <v>1.1177999999999999</v>
      </c>
      <c r="M56" s="23">
        <f t="shared" si="6"/>
        <v>23</v>
      </c>
      <c r="N56" s="24"/>
      <c r="P56" s="78">
        <f t="shared" si="10"/>
        <v>9.595600000000001</v>
      </c>
      <c r="Q56" s="78">
        <f t="shared" si="11"/>
        <v>5.3658999999999999</v>
      </c>
      <c r="R56" s="78">
        <f t="shared" si="12"/>
        <v>6.9207000000000001</v>
      </c>
      <c r="S56" s="78">
        <f t="shared" si="13"/>
        <v>1.1177999999999999</v>
      </c>
      <c r="T56" s="78">
        <f t="shared" si="7"/>
        <v>23</v>
      </c>
    </row>
    <row r="57" spans="1:20">
      <c r="A57" s="8" t="s">
        <v>99</v>
      </c>
      <c r="B57" s="22">
        <f t="shared" si="8"/>
        <v>0</v>
      </c>
      <c r="C57" s="22">
        <f t="shared" si="5"/>
        <v>0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9"/>
        <v>100</v>
      </c>
      <c r="I57" s="23">
        <v>9.595600000000001</v>
      </c>
      <c r="J57" s="23">
        <v>5.3658999999999999</v>
      </c>
      <c r="K57" s="23">
        <v>6.9207000000000001</v>
      </c>
      <c r="L57" s="23">
        <v>1.1177999999999999</v>
      </c>
      <c r="M57" s="23">
        <f t="shared" si="6"/>
        <v>23</v>
      </c>
      <c r="N57" s="24"/>
      <c r="P57" s="78">
        <f t="shared" si="10"/>
        <v>9.595600000000001</v>
      </c>
      <c r="Q57" s="78">
        <f t="shared" si="11"/>
        <v>5.3658999999999999</v>
      </c>
      <c r="R57" s="78">
        <f t="shared" si="12"/>
        <v>6.9207000000000001</v>
      </c>
      <c r="S57" s="78">
        <f t="shared" si="13"/>
        <v>1.1177999999999999</v>
      </c>
      <c r="T57" s="78">
        <f t="shared" si="7"/>
        <v>23</v>
      </c>
    </row>
    <row r="58" spans="1:20">
      <c r="A58" s="8" t="s">
        <v>100</v>
      </c>
      <c r="B58" s="22">
        <f t="shared" si="8"/>
        <v>0</v>
      </c>
      <c r="C58" s="22">
        <f t="shared" si="5"/>
        <v>0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9"/>
        <v>100</v>
      </c>
      <c r="I58" s="23">
        <v>9.595600000000001</v>
      </c>
      <c r="J58" s="23">
        <v>5.3658999999999999</v>
      </c>
      <c r="K58" s="23">
        <v>6.9207000000000001</v>
      </c>
      <c r="L58" s="23">
        <v>1.1177999999999999</v>
      </c>
      <c r="M58" s="23">
        <f t="shared" si="6"/>
        <v>23</v>
      </c>
      <c r="N58" s="24"/>
      <c r="P58" s="78">
        <f t="shared" si="10"/>
        <v>9.595600000000001</v>
      </c>
      <c r="Q58" s="78">
        <f t="shared" si="11"/>
        <v>5.3658999999999999</v>
      </c>
      <c r="R58" s="78">
        <f t="shared" si="12"/>
        <v>6.9207000000000001</v>
      </c>
      <c r="S58" s="78">
        <f t="shared" si="13"/>
        <v>1.1177999999999999</v>
      </c>
      <c r="T58" s="78">
        <f t="shared" si="7"/>
        <v>23</v>
      </c>
    </row>
    <row r="59" spans="1:20">
      <c r="A59" s="8" t="s">
        <v>101</v>
      </c>
      <c r="B59" s="22">
        <f t="shared" si="8"/>
        <v>0</v>
      </c>
      <c r="C59" s="22">
        <f t="shared" si="5"/>
        <v>0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9"/>
        <v>100</v>
      </c>
      <c r="I59" s="23">
        <v>9.595600000000001</v>
      </c>
      <c r="J59" s="23">
        <v>5.3658999999999999</v>
      </c>
      <c r="K59" s="23">
        <v>6.9207000000000001</v>
      </c>
      <c r="L59" s="23">
        <v>1.1177999999999999</v>
      </c>
      <c r="M59" s="23">
        <f t="shared" si="6"/>
        <v>23</v>
      </c>
      <c r="N59" s="24"/>
      <c r="P59" s="78">
        <f t="shared" si="10"/>
        <v>9.595600000000001</v>
      </c>
      <c r="Q59" s="78">
        <f t="shared" si="11"/>
        <v>5.3658999999999999</v>
      </c>
      <c r="R59" s="78">
        <f t="shared" si="12"/>
        <v>6.9207000000000001</v>
      </c>
      <c r="S59" s="78">
        <f t="shared" si="13"/>
        <v>1.1177999999999999</v>
      </c>
      <c r="T59" s="78">
        <f t="shared" si="7"/>
        <v>23</v>
      </c>
    </row>
    <row r="60" spans="1:20">
      <c r="A60" s="8" t="s">
        <v>102</v>
      </c>
      <c r="B60" s="22">
        <f t="shared" si="8"/>
        <v>0</v>
      </c>
      <c r="C60" s="22">
        <f t="shared" si="5"/>
        <v>0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9"/>
        <v>100</v>
      </c>
      <c r="I60" s="23">
        <v>9.595600000000001</v>
      </c>
      <c r="J60" s="23">
        <v>5.3658999999999999</v>
      </c>
      <c r="K60" s="23">
        <v>6.9207000000000001</v>
      </c>
      <c r="L60" s="23">
        <v>1.1177999999999999</v>
      </c>
      <c r="M60" s="23">
        <f t="shared" si="6"/>
        <v>23</v>
      </c>
      <c r="N60" s="24"/>
      <c r="P60" s="78">
        <f t="shared" si="10"/>
        <v>9.595600000000001</v>
      </c>
      <c r="Q60" s="78">
        <f t="shared" si="11"/>
        <v>5.3658999999999999</v>
      </c>
      <c r="R60" s="78">
        <f t="shared" si="12"/>
        <v>6.9207000000000001</v>
      </c>
      <c r="S60" s="78">
        <f t="shared" si="13"/>
        <v>1.1177999999999999</v>
      </c>
      <c r="T60" s="78">
        <f t="shared" si="7"/>
        <v>23</v>
      </c>
    </row>
    <row r="61" spans="1:20">
      <c r="A61" s="8" t="s">
        <v>103</v>
      </c>
      <c r="B61" s="22">
        <f t="shared" si="8"/>
        <v>0</v>
      </c>
      <c r="C61" s="22">
        <f t="shared" si="5"/>
        <v>0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9"/>
        <v>100</v>
      </c>
      <c r="I61" s="23">
        <v>9.595600000000001</v>
      </c>
      <c r="J61" s="23">
        <v>5.3658999999999999</v>
      </c>
      <c r="K61" s="23">
        <v>6.9207000000000001</v>
      </c>
      <c r="L61" s="23">
        <v>1.1177999999999999</v>
      </c>
      <c r="M61" s="23">
        <f t="shared" si="6"/>
        <v>23</v>
      </c>
      <c r="N61" s="24"/>
      <c r="P61" s="78">
        <f t="shared" si="10"/>
        <v>9.595600000000001</v>
      </c>
      <c r="Q61" s="78">
        <f t="shared" si="11"/>
        <v>5.3658999999999999</v>
      </c>
      <c r="R61" s="78">
        <f t="shared" si="12"/>
        <v>6.9207000000000001</v>
      </c>
      <c r="S61" s="78">
        <f t="shared" si="13"/>
        <v>1.1177999999999999</v>
      </c>
      <c r="T61" s="78">
        <f t="shared" si="7"/>
        <v>23</v>
      </c>
    </row>
    <row r="62" spans="1:20">
      <c r="A62" s="8" t="s">
        <v>104</v>
      </c>
      <c r="B62" s="22">
        <f t="shared" si="8"/>
        <v>0</v>
      </c>
      <c r="C62" s="22">
        <f t="shared" si="5"/>
        <v>0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9"/>
        <v>100</v>
      </c>
      <c r="I62" s="23">
        <v>9.595600000000001</v>
      </c>
      <c r="J62" s="23">
        <v>5.3658999999999999</v>
      </c>
      <c r="K62" s="23">
        <v>6.9207000000000001</v>
      </c>
      <c r="L62" s="23">
        <v>1.1177999999999999</v>
      </c>
      <c r="M62" s="23">
        <f t="shared" si="6"/>
        <v>23</v>
      </c>
      <c r="N62" s="24"/>
      <c r="P62" s="78">
        <f t="shared" si="10"/>
        <v>9.595600000000001</v>
      </c>
      <c r="Q62" s="78">
        <f t="shared" si="11"/>
        <v>5.3658999999999999</v>
      </c>
      <c r="R62" s="78">
        <f t="shared" si="12"/>
        <v>6.9207000000000001</v>
      </c>
      <c r="S62" s="78">
        <f t="shared" si="13"/>
        <v>1.1177999999999999</v>
      </c>
      <c r="T62" s="78">
        <f t="shared" si="7"/>
        <v>23</v>
      </c>
    </row>
    <row r="63" spans="1:20">
      <c r="A63" s="8" t="s">
        <v>105</v>
      </c>
      <c r="B63" s="22">
        <f t="shared" si="8"/>
        <v>0</v>
      </c>
      <c r="C63" s="22">
        <f t="shared" si="5"/>
        <v>0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9"/>
        <v>100</v>
      </c>
      <c r="I63" s="23">
        <v>9.595600000000001</v>
      </c>
      <c r="J63" s="23">
        <v>5.3658999999999999</v>
      </c>
      <c r="K63" s="23">
        <v>6.9207000000000001</v>
      </c>
      <c r="L63" s="23">
        <v>1.1177999999999999</v>
      </c>
      <c r="M63" s="23">
        <f t="shared" si="6"/>
        <v>23</v>
      </c>
      <c r="N63" s="24"/>
      <c r="P63" s="78">
        <f t="shared" si="10"/>
        <v>9.595600000000001</v>
      </c>
      <c r="Q63" s="78">
        <f t="shared" si="11"/>
        <v>5.3658999999999999</v>
      </c>
      <c r="R63" s="78">
        <f t="shared" si="12"/>
        <v>6.9207000000000001</v>
      </c>
      <c r="S63" s="78">
        <f t="shared" si="13"/>
        <v>1.1177999999999999</v>
      </c>
      <c r="T63" s="78">
        <f t="shared" si="7"/>
        <v>23</v>
      </c>
    </row>
    <row r="64" spans="1:20">
      <c r="A64" s="8" t="s">
        <v>106</v>
      </c>
      <c r="B64" s="22">
        <f t="shared" si="8"/>
        <v>0</v>
      </c>
      <c r="C64" s="22">
        <f t="shared" si="5"/>
        <v>0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9"/>
        <v>100</v>
      </c>
      <c r="I64" s="23">
        <v>9.595600000000001</v>
      </c>
      <c r="J64" s="23">
        <v>5.3658999999999999</v>
      </c>
      <c r="K64" s="23">
        <v>6.9207000000000001</v>
      </c>
      <c r="L64" s="23">
        <v>1.1177999999999999</v>
      </c>
      <c r="M64" s="23">
        <f t="shared" si="6"/>
        <v>23</v>
      </c>
      <c r="N64" s="24"/>
      <c r="P64" s="78">
        <f t="shared" si="10"/>
        <v>9.595600000000001</v>
      </c>
      <c r="Q64" s="78">
        <f t="shared" si="11"/>
        <v>5.3658999999999999</v>
      </c>
      <c r="R64" s="78">
        <f t="shared" si="12"/>
        <v>6.9207000000000001</v>
      </c>
      <c r="S64" s="78">
        <f t="shared" si="13"/>
        <v>1.1177999999999999</v>
      </c>
      <c r="T64" s="78">
        <f t="shared" si="7"/>
        <v>23</v>
      </c>
    </row>
    <row r="65" spans="1:20">
      <c r="A65" s="8" t="s">
        <v>107</v>
      </c>
      <c r="B65" s="22">
        <f t="shared" si="8"/>
        <v>0</v>
      </c>
      <c r="C65" s="22">
        <f t="shared" si="5"/>
        <v>0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9"/>
        <v>100</v>
      </c>
      <c r="I65" s="23">
        <v>9.595600000000001</v>
      </c>
      <c r="J65" s="23">
        <v>5.3658999999999999</v>
      </c>
      <c r="K65" s="23">
        <v>6.9207000000000001</v>
      </c>
      <c r="L65" s="23">
        <v>1.1177999999999999</v>
      </c>
      <c r="M65" s="23">
        <f t="shared" si="6"/>
        <v>23</v>
      </c>
      <c r="N65" s="24"/>
      <c r="P65" s="78">
        <f t="shared" si="10"/>
        <v>9.595600000000001</v>
      </c>
      <c r="Q65" s="78">
        <f t="shared" si="11"/>
        <v>5.3658999999999999</v>
      </c>
      <c r="R65" s="78">
        <f t="shared" si="12"/>
        <v>6.9207000000000001</v>
      </c>
      <c r="S65" s="78">
        <f t="shared" si="13"/>
        <v>1.1177999999999999</v>
      </c>
      <c r="T65" s="78">
        <f t="shared" si="7"/>
        <v>23</v>
      </c>
    </row>
    <row r="66" spans="1:20">
      <c r="A66" s="8" t="s">
        <v>108</v>
      </c>
      <c r="B66" s="22">
        <f t="shared" si="8"/>
        <v>0</v>
      </c>
      <c r="C66" s="22">
        <f t="shared" si="5"/>
        <v>0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9"/>
        <v>100</v>
      </c>
      <c r="I66" s="23">
        <v>9.595600000000001</v>
      </c>
      <c r="J66" s="23">
        <v>5.3658999999999999</v>
      </c>
      <c r="K66" s="23">
        <v>6.9207000000000001</v>
      </c>
      <c r="L66" s="23">
        <v>1.1177999999999999</v>
      </c>
      <c r="M66" s="23">
        <f t="shared" si="6"/>
        <v>23</v>
      </c>
      <c r="N66" s="24"/>
      <c r="P66" s="78">
        <f t="shared" si="10"/>
        <v>9.595600000000001</v>
      </c>
      <c r="Q66" s="78">
        <f t="shared" si="11"/>
        <v>5.3658999999999999</v>
      </c>
      <c r="R66" s="78">
        <f t="shared" si="12"/>
        <v>6.9207000000000001</v>
      </c>
      <c r="S66" s="78">
        <f t="shared" si="13"/>
        <v>1.1177999999999999</v>
      </c>
      <c r="T66" s="78">
        <f t="shared" si="7"/>
        <v>23</v>
      </c>
    </row>
    <row r="67" spans="1:20">
      <c r="A67" s="8" t="s">
        <v>109</v>
      </c>
      <c r="B67" s="22">
        <f t="shared" si="8"/>
        <v>0</v>
      </c>
      <c r="C67" s="22">
        <f t="shared" si="5"/>
        <v>0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4">SUM(D67:G67)</f>
        <v>100</v>
      </c>
      <c r="I67" s="23">
        <v>9.595600000000001</v>
      </c>
      <c r="J67" s="23">
        <v>5.3658999999999999</v>
      </c>
      <c r="K67" s="23">
        <v>6.9207000000000001</v>
      </c>
      <c r="L67" s="23">
        <v>1.1177999999999999</v>
      </c>
      <c r="M67" s="23">
        <f t="shared" si="6"/>
        <v>23</v>
      </c>
      <c r="N67" s="24"/>
      <c r="P67" s="78">
        <f t="shared" ref="P67:P98" si="15">I67</f>
        <v>9.595600000000001</v>
      </c>
      <c r="Q67" s="78">
        <f t="shared" ref="Q67:Q98" si="16">J67</f>
        <v>5.3658999999999999</v>
      </c>
      <c r="R67" s="78">
        <f t="shared" ref="R67:R98" si="17">K67</f>
        <v>6.9207000000000001</v>
      </c>
      <c r="S67" s="78">
        <f t="shared" ref="S67:S98" si="18">L67</f>
        <v>1.1177999999999999</v>
      </c>
      <c r="T67" s="78">
        <f t="shared" si="7"/>
        <v>23</v>
      </c>
    </row>
    <row r="68" spans="1:20">
      <c r="A68" s="8" t="s">
        <v>110</v>
      </c>
      <c r="B68" s="22">
        <f t="shared" si="8"/>
        <v>0</v>
      </c>
      <c r="C68" s="22">
        <f t="shared" ref="C68:C98" si="19">B68</f>
        <v>0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4"/>
        <v>100</v>
      </c>
      <c r="I68" s="23">
        <v>9.595600000000001</v>
      </c>
      <c r="J68" s="23">
        <v>5.3658999999999999</v>
      </c>
      <c r="K68" s="23">
        <v>6.9207000000000001</v>
      </c>
      <c r="L68" s="23">
        <v>1.1177999999999999</v>
      </c>
      <c r="M68" s="23">
        <f t="shared" ref="M68:M98" si="20">SUM(I68:L68)</f>
        <v>23</v>
      </c>
      <c r="N68" s="24"/>
      <c r="P68" s="78">
        <f t="shared" si="15"/>
        <v>9.595600000000001</v>
      </c>
      <c r="Q68" s="78">
        <f t="shared" si="16"/>
        <v>5.3658999999999999</v>
      </c>
      <c r="R68" s="78">
        <f t="shared" si="17"/>
        <v>6.9207000000000001</v>
      </c>
      <c r="S68" s="78">
        <f t="shared" si="18"/>
        <v>1.1177999999999999</v>
      </c>
      <c r="T68" s="78">
        <f t="shared" ref="T68:T99" si="21">SUM(P68:S68)</f>
        <v>23</v>
      </c>
    </row>
    <row r="69" spans="1:20">
      <c r="A69" s="8" t="s">
        <v>111</v>
      </c>
      <c r="B69" s="22">
        <f t="shared" ref="B69:B98" si="22">B68</f>
        <v>0</v>
      </c>
      <c r="C69" s="22">
        <f t="shared" si="19"/>
        <v>0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4"/>
        <v>100</v>
      </c>
      <c r="I69" s="23">
        <v>9.595600000000001</v>
      </c>
      <c r="J69" s="23">
        <v>5.3658999999999999</v>
      </c>
      <c r="K69" s="23">
        <v>6.9207000000000001</v>
      </c>
      <c r="L69" s="23">
        <v>1.1177999999999999</v>
      </c>
      <c r="M69" s="23">
        <f t="shared" si="20"/>
        <v>23</v>
      </c>
      <c r="N69" s="24"/>
      <c r="P69" s="78">
        <f t="shared" si="15"/>
        <v>9.595600000000001</v>
      </c>
      <c r="Q69" s="78">
        <f t="shared" si="16"/>
        <v>5.3658999999999999</v>
      </c>
      <c r="R69" s="78">
        <f t="shared" si="17"/>
        <v>6.9207000000000001</v>
      </c>
      <c r="S69" s="78">
        <f t="shared" si="18"/>
        <v>1.1177999999999999</v>
      </c>
      <c r="T69" s="78">
        <f t="shared" si="21"/>
        <v>23</v>
      </c>
    </row>
    <row r="70" spans="1:20">
      <c r="A70" s="8" t="s">
        <v>112</v>
      </c>
      <c r="B70" s="22">
        <f t="shared" si="22"/>
        <v>0</v>
      </c>
      <c r="C70" s="22">
        <f t="shared" si="19"/>
        <v>0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4"/>
        <v>100</v>
      </c>
      <c r="I70" s="23">
        <v>9.595600000000001</v>
      </c>
      <c r="J70" s="23">
        <v>5.3658999999999999</v>
      </c>
      <c r="K70" s="23">
        <v>6.9207000000000001</v>
      </c>
      <c r="L70" s="23">
        <v>1.1177999999999999</v>
      </c>
      <c r="M70" s="23">
        <f t="shared" si="20"/>
        <v>23</v>
      </c>
      <c r="N70" s="24"/>
      <c r="P70" s="78">
        <f t="shared" si="15"/>
        <v>9.595600000000001</v>
      </c>
      <c r="Q70" s="78">
        <f t="shared" si="16"/>
        <v>5.3658999999999999</v>
      </c>
      <c r="R70" s="78">
        <f t="shared" si="17"/>
        <v>6.9207000000000001</v>
      </c>
      <c r="S70" s="78">
        <f t="shared" si="18"/>
        <v>1.1177999999999999</v>
      </c>
      <c r="T70" s="78">
        <f t="shared" si="21"/>
        <v>23</v>
      </c>
    </row>
    <row r="71" spans="1:20">
      <c r="A71" s="8" t="s">
        <v>113</v>
      </c>
      <c r="B71" s="22">
        <f t="shared" si="22"/>
        <v>0</v>
      </c>
      <c r="C71" s="22">
        <f t="shared" si="19"/>
        <v>0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4"/>
        <v>100</v>
      </c>
      <c r="I71" s="23">
        <v>9.595600000000001</v>
      </c>
      <c r="J71" s="23">
        <v>5.3658999999999999</v>
      </c>
      <c r="K71" s="23">
        <v>6.9207000000000001</v>
      </c>
      <c r="L71" s="23">
        <v>1.1177999999999999</v>
      </c>
      <c r="M71" s="23">
        <f t="shared" si="20"/>
        <v>23</v>
      </c>
      <c r="N71" s="24"/>
      <c r="P71" s="78">
        <f t="shared" si="15"/>
        <v>9.595600000000001</v>
      </c>
      <c r="Q71" s="78">
        <f t="shared" si="16"/>
        <v>5.3658999999999999</v>
      </c>
      <c r="R71" s="78">
        <f t="shared" si="17"/>
        <v>6.9207000000000001</v>
      </c>
      <c r="S71" s="78">
        <f t="shared" si="18"/>
        <v>1.1177999999999999</v>
      </c>
      <c r="T71" s="78">
        <f t="shared" si="21"/>
        <v>23</v>
      </c>
    </row>
    <row r="72" spans="1:20">
      <c r="A72" s="8" t="s">
        <v>114</v>
      </c>
      <c r="B72" s="22">
        <f t="shared" si="22"/>
        <v>0</v>
      </c>
      <c r="C72" s="22">
        <f t="shared" si="19"/>
        <v>0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4"/>
        <v>100</v>
      </c>
      <c r="I72" s="23">
        <v>9.595600000000001</v>
      </c>
      <c r="J72" s="23">
        <v>5.3658999999999999</v>
      </c>
      <c r="K72" s="23">
        <v>6.9207000000000001</v>
      </c>
      <c r="L72" s="23">
        <v>1.1177999999999999</v>
      </c>
      <c r="M72" s="23">
        <f t="shared" si="20"/>
        <v>23</v>
      </c>
      <c r="N72" s="24"/>
      <c r="P72" s="78">
        <f t="shared" si="15"/>
        <v>9.595600000000001</v>
      </c>
      <c r="Q72" s="78">
        <f t="shared" si="16"/>
        <v>5.3658999999999999</v>
      </c>
      <c r="R72" s="78">
        <f t="shared" si="17"/>
        <v>6.9207000000000001</v>
      </c>
      <c r="S72" s="78">
        <f t="shared" si="18"/>
        <v>1.1177999999999999</v>
      </c>
      <c r="T72" s="78">
        <f t="shared" si="21"/>
        <v>23</v>
      </c>
    </row>
    <row r="73" spans="1:20">
      <c r="A73" s="8" t="s">
        <v>115</v>
      </c>
      <c r="B73" s="22">
        <f t="shared" si="22"/>
        <v>0</v>
      </c>
      <c r="C73" s="22">
        <f t="shared" si="19"/>
        <v>0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4"/>
        <v>100</v>
      </c>
      <c r="I73" s="23">
        <v>9.595600000000001</v>
      </c>
      <c r="J73" s="23">
        <v>5.3658999999999999</v>
      </c>
      <c r="K73" s="23">
        <v>6.9207000000000001</v>
      </c>
      <c r="L73" s="23">
        <v>1.1177999999999999</v>
      </c>
      <c r="M73" s="23">
        <f t="shared" si="20"/>
        <v>23</v>
      </c>
      <c r="N73" s="24"/>
      <c r="P73" s="78">
        <f t="shared" si="15"/>
        <v>9.595600000000001</v>
      </c>
      <c r="Q73" s="78">
        <f t="shared" si="16"/>
        <v>5.3658999999999999</v>
      </c>
      <c r="R73" s="78">
        <f t="shared" si="17"/>
        <v>6.9207000000000001</v>
      </c>
      <c r="S73" s="78">
        <f t="shared" si="18"/>
        <v>1.1177999999999999</v>
      </c>
      <c r="T73" s="78">
        <f t="shared" si="21"/>
        <v>23</v>
      </c>
    </row>
    <row r="74" spans="1:20">
      <c r="A74" s="8" t="s">
        <v>116</v>
      </c>
      <c r="B74" s="22">
        <f t="shared" si="22"/>
        <v>0</v>
      </c>
      <c r="C74" s="22">
        <f t="shared" si="19"/>
        <v>0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4"/>
        <v>100</v>
      </c>
      <c r="I74" s="23">
        <v>9.595600000000001</v>
      </c>
      <c r="J74" s="23">
        <v>5.3658999999999999</v>
      </c>
      <c r="K74" s="23">
        <v>6.9207000000000001</v>
      </c>
      <c r="L74" s="23">
        <v>1.1177999999999999</v>
      </c>
      <c r="M74" s="23">
        <f t="shared" si="20"/>
        <v>23</v>
      </c>
      <c r="N74" s="24"/>
      <c r="P74" s="78">
        <f t="shared" si="15"/>
        <v>9.595600000000001</v>
      </c>
      <c r="Q74" s="78">
        <f t="shared" si="16"/>
        <v>5.3658999999999999</v>
      </c>
      <c r="R74" s="78">
        <f t="shared" si="17"/>
        <v>6.9207000000000001</v>
      </c>
      <c r="S74" s="78">
        <f t="shared" si="18"/>
        <v>1.1177999999999999</v>
      </c>
      <c r="T74" s="78">
        <f t="shared" si="21"/>
        <v>23</v>
      </c>
    </row>
    <row r="75" spans="1:20">
      <c r="A75" s="8" t="s">
        <v>117</v>
      </c>
      <c r="B75" s="22">
        <f t="shared" si="22"/>
        <v>0</v>
      </c>
      <c r="C75" s="22">
        <f t="shared" si="19"/>
        <v>0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4"/>
        <v>100</v>
      </c>
      <c r="I75" s="23">
        <v>9.595600000000001</v>
      </c>
      <c r="J75" s="23">
        <v>5.3658999999999999</v>
      </c>
      <c r="K75" s="23">
        <v>6.9207000000000001</v>
      </c>
      <c r="L75" s="23">
        <v>1.1177999999999999</v>
      </c>
      <c r="M75" s="23">
        <f t="shared" si="20"/>
        <v>23</v>
      </c>
      <c r="N75" s="24"/>
      <c r="P75" s="78">
        <f t="shared" si="15"/>
        <v>9.595600000000001</v>
      </c>
      <c r="Q75" s="78">
        <f t="shared" si="16"/>
        <v>5.3658999999999999</v>
      </c>
      <c r="R75" s="78">
        <f t="shared" si="17"/>
        <v>6.9207000000000001</v>
      </c>
      <c r="S75" s="78">
        <f t="shared" si="18"/>
        <v>1.1177999999999999</v>
      </c>
      <c r="T75" s="78">
        <f t="shared" si="21"/>
        <v>23</v>
      </c>
    </row>
    <row r="76" spans="1:20">
      <c r="A76" s="8" t="s">
        <v>118</v>
      </c>
      <c r="B76" s="22">
        <f t="shared" si="22"/>
        <v>0</v>
      </c>
      <c r="C76" s="22">
        <f t="shared" si="19"/>
        <v>0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4"/>
        <v>100</v>
      </c>
      <c r="I76" s="23">
        <v>9.595600000000001</v>
      </c>
      <c r="J76" s="23">
        <v>5.3658999999999999</v>
      </c>
      <c r="K76" s="23">
        <v>6.9207000000000001</v>
      </c>
      <c r="L76" s="23">
        <v>1.1177999999999999</v>
      </c>
      <c r="M76" s="23">
        <f t="shared" si="20"/>
        <v>23</v>
      </c>
      <c r="N76" s="24"/>
      <c r="P76" s="78">
        <f t="shared" si="15"/>
        <v>9.595600000000001</v>
      </c>
      <c r="Q76" s="78">
        <f t="shared" si="16"/>
        <v>5.3658999999999999</v>
      </c>
      <c r="R76" s="78">
        <f t="shared" si="17"/>
        <v>6.9207000000000001</v>
      </c>
      <c r="S76" s="78">
        <f t="shared" si="18"/>
        <v>1.1177999999999999</v>
      </c>
      <c r="T76" s="78">
        <f t="shared" si="21"/>
        <v>23</v>
      </c>
    </row>
    <row r="77" spans="1:20">
      <c r="A77" s="8" t="s">
        <v>119</v>
      </c>
      <c r="B77" s="22">
        <f t="shared" si="22"/>
        <v>0</v>
      </c>
      <c r="C77" s="22">
        <f t="shared" si="19"/>
        <v>0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4"/>
        <v>100</v>
      </c>
      <c r="I77" s="23">
        <v>7.0924000000000005</v>
      </c>
      <c r="J77" s="23">
        <v>3.9661</v>
      </c>
      <c r="K77" s="23">
        <v>5.1153000000000004</v>
      </c>
      <c r="L77" s="23">
        <v>0.82619999999999993</v>
      </c>
      <c r="M77" s="23">
        <f t="shared" si="20"/>
        <v>17</v>
      </c>
      <c r="N77" s="24"/>
      <c r="P77" s="78">
        <f t="shared" si="15"/>
        <v>7.0924000000000005</v>
      </c>
      <c r="Q77" s="78">
        <f t="shared" si="16"/>
        <v>3.9661</v>
      </c>
      <c r="R77" s="78">
        <f t="shared" si="17"/>
        <v>5.1153000000000004</v>
      </c>
      <c r="S77" s="78">
        <f t="shared" si="18"/>
        <v>0.82619999999999993</v>
      </c>
      <c r="T77" s="78">
        <f t="shared" si="21"/>
        <v>17</v>
      </c>
    </row>
    <row r="78" spans="1:20">
      <c r="A78" s="8" t="s">
        <v>120</v>
      </c>
      <c r="B78" s="22">
        <f t="shared" si="22"/>
        <v>0</v>
      </c>
      <c r="C78" s="22">
        <f t="shared" si="19"/>
        <v>0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4"/>
        <v>100</v>
      </c>
      <c r="I78" s="23">
        <v>7.0924000000000005</v>
      </c>
      <c r="J78" s="23">
        <v>3.9661</v>
      </c>
      <c r="K78" s="23">
        <v>5.1153000000000004</v>
      </c>
      <c r="L78" s="23">
        <v>0.82619999999999993</v>
      </c>
      <c r="M78" s="23">
        <f t="shared" si="20"/>
        <v>17</v>
      </c>
      <c r="N78" s="24"/>
      <c r="P78" s="78">
        <f t="shared" si="15"/>
        <v>7.0924000000000005</v>
      </c>
      <c r="Q78" s="78">
        <f t="shared" si="16"/>
        <v>3.9661</v>
      </c>
      <c r="R78" s="78">
        <f t="shared" si="17"/>
        <v>5.1153000000000004</v>
      </c>
      <c r="S78" s="78">
        <f t="shared" si="18"/>
        <v>0.82619999999999993</v>
      </c>
      <c r="T78" s="78">
        <f t="shared" si="21"/>
        <v>17</v>
      </c>
    </row>
    <row r="79" spans="1:20">
      <c r="A79" s="8" t="s">
        <v>121</v>
      </c>
      <c r="B79" s="22">
        <f t="shared" si="22"/>
        <v>0</v>
      </c>
      <c r="C79" s="22">
        <f t="shared" si="19"/>
        <v>0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4"/>
        <v>100</v>
      </c>
      <c r="I79" s="23">
        <v>7.0924000000000005</v>
      </c>
      <c r="J79" s="23">
        <v>3.9661</v>
      </c>
      <c r="K79" s="23">
        <v>5.1153000000000004</v>
      </c>
      <c r="L79" s="23">
        <v>0.82619999999999993</v>
      </c>
      <c r="M79" s="23">
        <f t="shared" si="20"/>
        <v>17</v>
      </c>
      <c r="N79" s="24"/>
      <c r="P79" s="78">
        <f t="shared" si="15"/>
        <v>7.0924000000000005</v>
      </c>
      <c r="Q79" s="78">
        <f t="shared" si="16"/>
        <v>3.9661</v>
      </c>
      <c r="R79" s="78">
        <f t="shared" si="17"/>
        <v>5.1153000000000004</v>
      </c>
      <c r="S79" s="78">
        <f t="shared" si="18"/>
        <v>0.82619999999999993</v>
      </c>
      <c r="T79" s="78">
        <f t="shared" si="21"/>
        <v>17</v>
      </c>
    </row>
    <row r="80" spans="1:20">
      <c r="A80" s="8" t="s">
        <v>122</v>
      </c>
      <c r="B80" s="22">
        <f t="shared" si="22"/>
        <v>0</v>
      </c>
      <c r="C80" s="22">
        <f t="shared" si="19"/>
        <v>0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4"/>
        <v>100</v>
      </c>
      <c r="I80" s="23">
        <v>7.0924000000000005</v>
      </c>
      <c r="J80" s="23">
        <v>3.9661</v>
      </c>
      <c r="K80" s="23">
        <v>5.1153000000000004</v>
      </c>
      <c r="L80" s="23">
        <v>0.82619999999999993</v>
      </c>
      <c r="M80" s="23">
        <f t="shared" si="20"/>
        <v>17</v>
      </c>
      <c r="N80" s="24"/>
      <c r="P80" s="78">
        <f t="shared" si="15"/>
        <v>7.0924000000000005</v>
      </c>
      <c r="Q80" s="78">
        <f t="shared" si="16"/>
        <v>3.9661</v>
      </c>
      <c r="R80" s="78">
        <f t="shared" si="17"/>
        <v>5.1153000000000004</v>
      </c>
      <c r="S80" s="78">
        <f t="shared" si="18"/>
        <v>0.82619999999999993</v>
      </c>
      <c r="T80" s="78">
        <f t="shared" si="21"/>
        <v>17</v>
      </c>
    </row>
    <row r="81" spans="1:20">
      <c r="A81" s="8" t="s">
        <v>123</v>
      </c>
      <c r="B81" s="22">
        <f t="shared" si="22"/>
        <v>0</v>
      </c>
      <c r="C81" s="22">
        <f t="shared" si="19"/>
        <v>0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4"/>
        <v>100</v>
      </c>
      <c r="I81" s="23">
        <v>7.0924000000000005</v>
      </c>
      <c r="J81" s="23">
        <v>3.9661</v>
      </c>
      <c r="K81" s="23">
        <v>5.1153000000000004</v>
      </c>
      <c r="L81" s="23">
        <v>0.82619999999999993</v>
      </c>
      <c r="M81" s="23">
        <f t="shared" si="20"/>
        <v>17</v>
      </c>
      <c r="N81" s="24"/>
      <c r="P81" s="78">
        <f t="shared" si="15"/>
        <v>7.0924000000000005</v>
      </c>
      <c r="Q81" s="78">
        <f t="shared" si="16"/>
        <v>3.9661</v>
      </c>
      <c r="R81" s="78">
        <f t="shared" si="17"/>
        <v>5.1153000000000004</v>
      </c>
      <c r="S81" s="78">
        <f t="shared" si="18"/>
        <v>0.82619999999999993</v>
      </c>
      <c r="T81" s="78">
        <f t="shared" si="21"/>
        <v>17</v>
      </c>
    </row>
    <row r="82" spans="1:20">
      <c r="A82" s="8" t="s">
        <v>124</v>
      </c>
      <c r="B82" s="22">
        <f t="shared" si="22"/>
        <v>0</v>
      </c>
      <c r="C82" s="22">
        <f t="shared" si="19"/>
        <v>0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4"/>
        <v>100</v>
      </c>
      <c r="I82" s="23">
        <v>7.0924000000000005</v>
      </c>
      <c r="J82" s="23">
        <v>3.9661</v>
      </c>
      <c r="K82" s="23">
        <v>5.1153000000000004</v>
      </c>
      <c r="L82" s="23">
        <v>0.82619999999999993</v>
      </c>
      <c r="M82" s="23">
        <f t="shared" si="20"/>
        <v>17</v>
      </c>
      <c r="N82" s="24"/>
      <c r="P82" s="78">
        <f t="shared" si="15"/>
        <v>7.0924000000000005</v>
      </c>
      <c r="Q82" s="78">
        <f t="shared" si="16"/>
        <v>3.9661</v>
      </c>
      <c r="R82" s="78">
        <f t="shared" si="17"/>
        <v>5.1153000000000004</v>
      </c>
      <c r="S82" s="78">
        <f t="shared" si="18"/>
        <v>0.82619999999999993</v>
      </c>
      <c r="T82" s="78">
        <f t="shared" si="21"/>
        <v>17</v>
      </c>
    </row>
    <row r="83" spans="1:20">
      <c r="A83" s="8" t="s">
        <v>125</v>
      </c>
      <c r="B83" s="22">
        <f t="shared" si="22"/>
        <v>0</v>
      </c>
      <c r="C83" s="22">
        <f t="shared" si="19"/>
        <v>0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4"/>
        <v>100</v>
      </c>
      <c r="I83" s="23">
        <v>7.0924000000000005</v>
      </c>
      <c r="J83" s="23">
        <v>3.9661</v>
      </c>
      <c r="K83" s="23">
        <v>5.1153000000000004</v>
      </c>
      <c r="L83" s="23">
        <v>0.82619999999999993</v>
      </c>
      <c r="M83" s="23">
        <f t="shared" si="20"/>
        <v>17</v>
      </c>
      <c r="N83" s="24"/>
      <c r="P83" s="78">
        <f t="shared" si="15"/>
        <v>7.0924000000000005</v>
      </c>
      <c r="Q83" s="78">
        <f t="shared" si="16"/>
        <v>3.9661</v>
      </c>
      <c r="R83" s="78">
        <f t="shared" si="17"/>
        <v>5.1153000000000004</v>
      </c>
      <c r="S83" s="78">
        <f t="shared" si="18"/>
        <v>0.82619999999999993</v>
      </c>
      <c r="T83" s="78">
        <f t="shared" si="21"/>
        <v>17</v>
      </c>
    </row>
    <row r="84" spans="1:20">
      <c r="A84" s="8" t="s">
        <v>126</v>
      </c>
      <c r="B84" s="22">
        <f t="shared" si="22"/>
        <v>0</v>
      </c>
      <c r="C84" s="22">
        <f t="shared" si="19"/>
        <v>0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4"/>
        <v>100</v>
      </c>
      <c r="I84" s="23">
        <v>9.595600000000001</v>
      </c>
      <c r="J84" s="23">
        <v>5.3658999999999999</v>
      </c>
      <c r="K84" s="23">
        <v>6.9207000000000001</v>
      </c>
      <c r="L84" s="23">
        <v>1.1177999999999999</v>
      </c>
      <c r="M84" s="23">
        <f t="shared" si="20"/>
        <v>23</v>
      </c>
      <c r="N84" s="24"/>
      <c r="P84" s="78">
        <f t="shared" si="15"/>
        <v>9.595600000000001</v>
      </c>
      <c r="Q84" s="78">
        <f t="shared" si="16"/>
        <v>5.3658999999999999</v>
      </c>
      <c r="R84" s="78">
        <f t="shared" si="17"/>
        <v>6.9207000000000001</v>
      </c>
      <c r="S84" s="78">
        <f t="shared" si="18"/>
        <v>1.1177999999999999</v>
      </c>
      <c r="T84" s="78">
        <f t="shared" si="21"/>
        <v>23</v>
      </c>
    </row>
    <row r="85" spans="1:20">
      <c r="A85" s="8" t="s">
        <v>127</v>
      </c>
      <c r="B85" s="22">
        <f t="shared" si="22"/>
        <v>0</v>
      </c>
      <c r="C85" s="22">
        <f t="shared" si="19"/>
        <v>0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4"/>
        <v>100</v>
      </c>
      <c r="I85" s="23">
        <v>9.595600000000001</v>
      </c>
      <c r="J85" s="23">
        <v>5.3658999999999999</v>
      </c>
      <c r="K85" s="23">
        <v>6.9207000000000001</v>
      </c>
      <c r="L85" s="23">
        <v>1.1177999999999999</v>
      </c>
      <c r="M85" s="23">
        <f t="shared" si="20"/>
        <v>23</v>
      </c>
      <c r="N85" s="24"/>
      <c r="P85" s="78">
        <f t="shared" si="15"/>
        <v>9.595600000000001</v>
      </c>
      <c r="Q85" s="78">
        <f t="shared" si="16"/>
        <v>5.3658999999999999</v>
      </c>
      <c r="R85" s="78">
        <f t="shared" si="17"/>
        <v>6.9207000000000001</v>
      </c>
      <c r="S85" s="78">
        <f t="shared" si="18"/>
        <v>1.1177999999999999</v>
      </c>
      <c r="T85" s="78">
        <f t="shared" si="21"/>
        <v>23</v>
      </c>
    </row>
    <row r="86" spans="1:20">
      <c r="A86" s="8" t="s">
        <v>128</v>
      </c>
      <c r="B86" s="22">
        <f t="shared" si="22"/>
        <v>0</v>
      </c>
      <c r="C86" s="22">
        <f t="shared" si="19"/>
        <v>0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4"/>
        <v>100</v>
      </c>
      <c r="I86" s="23">
        <v>9.595600000000001</v>
      </c>
      <c r="J86" s="23">
        <v>5.3658999999999999</v>
      </c>
      <c r="K86" s="23">
        <v>6.9207000000000001</v>
      </c>
      <c r="L86" s="23">
        <v>1.1177999999999999</v>
      </c>
      <c r="M86" s="23">
        <f t="shared" si="20"/>
        <v>23</v>
      </c>
      <c r="N86" s="24"/>
      <c r="P86" s="78">
        <f t="shared" si="15"/>
        <v>9.595600000000001</v>
      </c>
      <c r="Q86" s="78">
        <f t="shared" si="16"/>
        <v>5.3658999999999999</v>
      </c>
      <c r="R86" s="78">
        <f t="shared" si="17"/>
        <v>6.9207000000000001</v>
      </c>
      <c r="S86" s="78">
        <f t="shared" si="18"/>
        <v>1.1177999999999999</v>
      </c>
      <c r="T86" s="78">
        <f t="shared" si="21"/>
        <v>23</v>
      </c>
    </row>
    <row r="87" spans="1:20">
      <c r="A87" s="8" t="s">
        <v>129</v>
      </c>
      <c r="B87" s="22">
        <f t="shared" si="22"/>
        <v>0</v>
      </c>
      <c r="C87" s="22">
        <f t="shared" si="19"/>
        <v>0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4"/>
        <v>100</v>
      </c>
      <c r="I87" s="23">
        <v>9.595600000000001</v>
      </c>
      <c r="J87" s="23">
        <v>5.3658999999999999</v>
      </c>
      <c r="K87" s="23">
        <v>6.9207000000000001</v>
      </c>
      <c r="L87" s="23">
        <v>1.1177999999999999</v>
      </c>
      <c r="M87" s="23">
        <f t="shared" si="20"/>
        <v>23</v>
      </c>
      <c r="N87" s="24"/>
      <c r="P87" s="78">
        <f t="shared" si="15"/>
        <v>9.595600000000001</v>
      </c>
      <c r="Q87" s="78">
        <f t="shared" si="16"/>
        <v>5.3658999999999999</v>
      </c>
      <c r="R87" s="78">
        <f t="shared" si="17"/>
        <v>6.9207000000000001</v>
      </c>
      <c r="S87" s="78">
        <f t="shared" si="18"/>
        <v>1.1177999999999999</v>
      </c>
      <c r="T87" s="78">
        <f t="shared" si="21"/>
        <v>23</v>
      </c>
    </row>
    <row r="88" spans="1:20">
      <c r="A88" s="8" t="s">
        <v>130</v>
      </c>
      <c r="B88" s="22">
        <f t="shared" si="22"/>
        <v>0</v>
      </c>
      <c r="C88" s="22">
        <f t="shared" si="19"/>
        <v>0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4"/>
        <v>100</v>
      </c>
      <c r="I88" s="23">
        <v>10.43</v>
      </c>
      <c r="J88" s="23">
        <v>5.8325000000000005</v>
      </c>
      <c r="K88" s="23">
        <v>7.5225</v>
      </c>
      <c r="L88" s="23">
        <v>1.2149999999999999</v>
      </c>
      <c r="M88" s="23">
        <f t="shared" si="20"/>
        <v>25</v>
      </c>
      <c r="N88" s="24"/>
      <c r="P88" s="78">
        <f t="shared" si="15"/>
        <v>10.43</v>
      </c>
      <c r="Q88" s="78">
        <f t="shared" si="16"/>
        <v>5.8325000000000005</v>
      </c>
      <c r="R88" s="78">
        <f t="shared" si="17"/>
        <v>7.5225</v>
      </c>
      <c r="S88" s="78">
        <f t="shared" si="18"/>
        <v>1.2149999999999999</v>
      </c>
      <c r="T88" s="78">
        <f t="shared" si="21"/>
        <v>25</v>
      </c>
    </row>
    <row r="89" spans="1:20">
      <c r="A89" s="8" t="s">
        <v>131</v>
      </c>
      <c r="B89" s="22">
        <f t="shared" si="22"/>
        <v>0</v>
      </c>
      <c r="C89" s="22">
        <f t="shared" si="19"/>
        <v>0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4"/>
        <v>100</v>
      </c>
      <c r="I89" s="23">
        <v>10.43</v>
      </c>
      <c r="J89" s="23">
        <v>5.8325000000000005</v>
      </c>
      <c r="K89" s="23">
        <v>7.5225</v>
      </c>
      <c r="L89" s="23">
        <v>1.2149999999999999</v>
      </c>
      <c r="M89" s="23">
        <f t="shared" si="20"/>
        <v>25</v>
      </c>
      <c r="N89" s="24"/>
      <c r="P89" s="78">
        <f t="shared" si="15"/>
        <v>10.43</v>
      </c>
      <c r="Q89" s="78">
        <f t="shared" si="16"/>
        <v>5.8325000000000005</v>
      </c>
      <c r="R89" s="78">
        <f t="shared" si="17"/>
        <v>7.5225</v>
      </c>
      <c r="S89" s="78">
        <f t="shared" si="18"/>
        <v>1.2149999999999999</v>
      </c>
      <c r="T89" s="78">
        <f t="shared" si="21"/>
        <v>25</v>
      </c>
    </row>
    <row r="90" spans="1:20">
      <c r="A90" s="8" t="s">
        <v>132</v>
      </c>
      <c r="B90" s="22">
        <f t="shared" si="22"/>
        <v>0</v>
      </c>
      <c r="C90" s="22">
        <f t="shared" si="19"/>
        <v>0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4"/>
        <v>100</v>
      </c>
      <c r="I90" s="23">
        <v>10.43</v>
      </c>
      <c r="J90" s="23">
        <v>5.8325000000000005</v>
      </c>
      <c r="K90" s="23">
        <v>7.5225</v>
      </c>
      <c r="L90" s="23">
        <v>1.2149999999999999</v>
      </c>
      <c r="M90" s="23">
        <f t="shared" si="20"/>
        <v>25</v>
      </c>
      <c r="N90" s="24"/>
      <c r="P90" s="78">
        <f t="shared" si="15"/>
        <v>10.43</v>
      </c>
      <c r="Q90" s="78">
        <f t="shared" si="16"/>
        <v>5.8325000000000005</v>
      </c>
      <c r="R90" s="78">
        <f t="shared" si="17"/>
        <v>7.5225</v>
      </c>
      <c r="S90" s="78">
        <f t="shared" si="18"/>
        <v>1.2149999999999999</v>
      </c>
      <c r="T90" s="78">
        <f t="shared" si="21"/>
        <v>25</v>
      </c>
    </row>
    <row r="91" spans="1:20">
      <c r="A91" s="8" t="s">
        <v>133</v>
      </c>
      <c r="B91" s="22">
        <f t="shared" si="22"/>
        <v>0</v>
      </c>
      <c r="C91" s="22">
        <f t="shared" si="19"/>
        <v>0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4"/>
        <v>100</v>
      </c>
      <c r="I91" s="23">
        <v>10.43</v>
      </c>
      <c r="J91" s="23">
        <v>5.8325000000000005</v>
      </c>
      <c r="K91" s="23">
        <v>7.5225</v>
      </c>
      <c r="L91" s="23">
        <v>1.2149999999999999</v>
      </c>
      <c r="M91" s="23">
        <f t="shared" si="20"/>
        <v>25</v>
      </c>
      <c r="N91" s="24"/>
      <c r="P91" s="78">
        <f t="shared" si="15"/>
        <v>10.43</v>
      </c>
      <c r="Q91" s="78">
        <f t="shared" si="16"/>
        <v>5.8325000000000005</v>
      </c>
      <c r="R91" s="78">
        <f t="shared" si="17"/>
        <v>7.5225</v>
      </c>
      <c r="S91" s="78">
        <f t="shared" si="18"/>
        <v>1.2149999999999999</v>
      </c>
      <c r="T91" s="78">
        <f t="shared" si="21"/>
        <v>25</v>
      </c>
    </row>
    <row r="92" spans="1:20">
      <c r="A92" s="8" t="s">
        <v>134</v>
      </c>
      <c r="B92" s="22">
        <f t="shared" si="22"/>
        <v>0</v>
      </c>
      <c r="C92" s="22">
        <f t="shared" si="19"/>
        <v>0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4"/>
        <v>100</v>
      </c>
      <c r="I92" s="23">
        <v>10.43</v>
      </c>
      <c r="J92" s="23">
        <v>5.8325000000000005</v>
      </c>
      <c r="K92" s="23">
        <v>7.5225</v>
      </c>
      <c r="L92" s="23">
        <v>1.2149999999999999</v>
      </c>
      <c r="M92" s="23">
        <f t="shared" si="20"/>
        <v>25</v>
      </c>
      <c r="N92" s="24"/>
      <c r="P92" s="78">
        <f t="shared" si="15"/>
        <v>10.43</v>
      </c>
      <c r="Q92" s="78">
        <f t="shared" si="16"/>
        <v>5.8325000000000005</v>
      </c>
      <c r="R92" s="78">
        <f t="shared" si="17"/>
        <v>7.5225</v>
      </c>
      <c r="S92" s="78">
        <f t="shared" si="18"/>
        <v>1.2149999999999999</v>
      </c>
      <c r="T92" s="78">
        <f t="shared" si="21"/>
        <v>25</v>
      </c>
    </row>
    <row r="93" spans="1:20">
      <c r="A93" s="8" t="s">
        <v>135</v>
      </c>
      <c r="B93" s="22">
        <f t="shared" si="22"/>
        <v>0</v>
      </c>
      <c r="C93" s="22">
        <f t="shared" si="19"/>
        <v>0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4"/>
        <v>100</v>
      </c>
      <c r="I93" s="23">
        <v>10.43</v>
      </c>
      <c r="J93" s="23">
        <v>5.8325000000000005</v>
      </c>
      <c r="K93" s="23">
        <v>7.5225</v>
      </c>
      <c r="L93" s="23">
        <v>1.2149999999999999</v>
      </c>
      <c r="M93" s="23">
        <f t="shared" si="20"/>
        <v>25</v>
      </c>
      <c r="N93" s="24"/>
      <c r="P93" s="78">
        <f t="shared" si="15"/>
        <v>10.43</v>
      </c>
      <c r="Q93" s="78">
        <f t="shared" si="16"/>
        <v>5.8325000000000005</v>
      </c>
      <c r="R93" s="78">
        <f t="shared" si="17"/>
        <v>7.5225</v>
      </c>
      <c r="S93" s="78">
        <f t="shared" si="18"/>
        <v>1.2149999999999999</v>
      </c>
      <c r="T93" s="78">
        <f t="shared" si="21"/>
        <v>25</v>
      </c>
    </row>
    <row r="94" spans="1:20">
      <c r="A94" s="8" t="s">
        <v>136</v>
      </c>
      <c r="B94" s="22">
        <f t="shared" si="22"/>
        <v>0</v>
      </c>
      <c r="C94" s="22">
        <f t="shared" si="19"/>
        <v>0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4"/>
        <v>100</v>
      </c>
      <c r="I94" s="23">
        <v>10.43</v>
      </c>
      <c r="J94" s="23">
        <v>5.8325000000000005</v>
      </c>
      <c r="K94" s="23">
        <v>7.5225</v>
      </c>
      <c r="L94" s="23">
        <v>1.2149999999999999</v>
      </c>
      <c r="M94" s="23">
        <f t="shared" si="20"/>
        <v>25</v>
      </c>
      <c r="N94" s="24"/>
      <c r="P94" s="78">
        <f t="shared" si="15"/>
        <v>10.43</v>
      </c>
      <c r="Q94" s="78">
        <f t="shared" si="16"/>
        <v>5.8325000000000005</v>
      </c>
      <c r="R94" s="78">
        <f t="shared" si="17"/>
        <v>7.5225</v>
      </c>
      <c r="S94" s="78">
        <f t="shared" si="18"/>
        <v>1.2149999999999999</v>
      </c>
      <c r="T94" s="78">
        <f t="shared" si="21"/>
        <v>25</v>
      </c>
    </row>
    <row r="95" spans="1:20">
      <c r="A95" s="8" t="s">
        <v>137</v>
      </c>
      <c r="B95" s="22">
        <f t="shared" si="22"/>
        <v>0</v>
      </c>
      <c r="C95" s="22">
        <f t="shared" si="19"/>
        <v>0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4"/>
        <v>100</v>
      </c>
      <c r="I95" s="23">
        <v>10.43</v>
      </c>
      <c r="J95" s="23">
        <v>5.8325000000000005</v>
      </c>
      <c r="K95" s="23">
        <v>7.5225</v>
      </c>
      <c r="L95" s="23">
        <v>1.2149999999999999</v>
      </c>
      <c r="M95" s="23">
        <f t="shared" si="20"/>
        <v>25</v>
      </c>
      <c r="N95" s="24"/>
      <c r="P95" s="78">
        <f t="shared" si="15"/>
        <v>10.43</v>
      </c>
      <c r="Q95" s="78">
        <f t="shared" si="16"/>
        <v>5.8325000000000005</v>
      </c>
      <c r="R95" s="78">
        <f t="shared" si="17"/>
        <v>7.5225</v>
      </c>
      <c r="S95" s="78">
        <f t="shared" si="18"/>
        <v>1.2149999999999999</v>
      </c>
      <c r="T95" s="78">
        <f t="shared" si="21"/>
        <v>25</v>
      </c>
    </row>
    <row r="96" spans="1:20">
      <c r="A96" s="8" t="s">
        <v>138</v>
      </c>
      <c r="B96" s="22">
        <f t="shared" si="22"/>
        <v>0</v>
      </c>
      <c r="C96" s="22">
        <f t="shared" si="19"/>
        <v>0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4"/>
        <v>100</v>
      </c>
      <c r="I96" s="23">
        <v>10.43</v>
      </c>
      <c r="J96" s="23">
        <v>5.8325000000000005</v>
      </c>
      <c r="K96" s="23">
        <v>7.5225</v>
      </c>
      <c r="L96" s="23">
        <v>1.2149999999999999</v>
      </c>
      <c r="M96" s="23">
        <f t="shared" si="20"/>
        <v>25</v>
      </c>
      <c r="N96" s="24"/>
      <c r="P96" s="78">
        <f t="shared" si="15"/>
        <v>10.43</v>
      </c>
      <c r="Q96" s="78">
        <f t="shared" si="16"/>
        <v>5.8325000000000005</v>
      </c>
      <c r="R96" s="78">
        <f t="shared" si="17"/>
        <v>7.5225</v>
      </c>
      <c r="S96" s="78">
        <f t="shared" si="18"/>
        <v>1.2149999999999999</v>
      </c>
      <c r="T96" s="78">
        <f t="shared" si="21"/>
        <v>25</v>
      </c>
    </row>
    <row r="97" spans="1:23">
      <c r="A97" s="8" t="s">
        <v>139</v>
      </c>
      <c r="B97" s="22">
        <f t="shared" si="22"/>
        <v>0</v>
      </c>
      <c r="C97" s="22">
        <f t="shared" si="19"/>
        <v>0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4"/>
        <v>100</v>
      </c>
      <c r="I97" s="23">
        <v>10.43</v>
      </c>
      <c r="J97" s="23">
        <v>5.8325000000000005</v>
      </c>
      <c r="K97" s="23">
        <v>7.5225</v>
      </c>
      <c r="L97" s="23">
        <v>1.2149999999999999</v>
      </c>
      <c r="M97" s="23">
        <f t="shared" si="20"/>
        <v>25</v>
      </c>
      <c r="N97" s="24"/>
      <c r="P97" s="78">
        <f t="shared" si="15"/>
        <v>10.43</v>
      </c>
      <c r="Q97" s="78">
        <f t="shared" si="16"/>
        <v>5.8325000000000005</v>
      </c>
      <c r="R97" s="78">
        <f t="shared" si="17"/>
        <v>7.5225</v>
      </c>
      <c r="S97" s="78">
        <f t="shared" si="18"/>
        <v>1.2149999999999999</v>
      </c>
      <c r="T97" s="78">
        <f t="shared" si="21"/>
        <v>25</v>
      </c>
    </row>
    <row r="98" spans="1:23">
      <c r="A98" s="8" t="s">
        <v>140</v>
      </c>
      <c r="B98" s="22">
        <f t="shared" si="22"/>
        <v>0</v>
      </c>
      <c r="C98" s="22">
        <f t="shared" si="19"/>
        <v>0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4"/>
        <v>100</v>
      </c>
      <c r="I98" s="23">
        <v>10.43</v>
      </c>
      <c r="J98" s="23">
        <v>5.8325000000000005</v>
      </c>
      <c r="K98" s="23">
        <v>7.5225</v>
      </c>
      <c r="L98" s="23">
        <v>1.2149999999999999</v>
      </c>
      <c r="M98" s="23">
        <f t="shared" si="20"/>
        <v>25</v>
      </c>
      <c r="N98" s="24"/>
      <c r="P98" s="78">
        <f t="shared" si="15"/>
        <v>10.43</v>
      </c>
      <c r="Q98" s="78">
        <f t="shared" si="16"/>
        <v>5.8325000000000005</v>
      </c>
      <c r="R98" s="78">
        <f t="shared" si="17"/>
        <v>7.5225</v>
      </c>
      <c r="S98" s="78">
        <f t="shared" si="18"/>
        <v>1.2149999999999999</v>
      </c>
      <c r="T98" s="78">
        <f t="shared" si="21"/>
        <v>25</v>
      </c>
    </row>
    <row r="99" spans="1:23">
      <c r="A99" s="8" t="s">
        <v>175</v>
      </c>
      <c r="B99" s="22">
        <f t="shared" ref="B99:H99" si="23">SUM(B3:B98)/4000</f>
        <v>0</v>
      </c>
      <c r="C99" s="22">
        <f t="shared" si="23"/>
        <v>0</v>
      </c>
      <c r="D99" s="22">
        <f t="shared" si="23"/>
        <v>1.0012799999999979</v>
      </c>
      <c r="E99" s="22">
        <f t="shared" si="23"/>
        <v>0.55991999999999931</v>
      </c>
      <c r="F99" s="22">
        <f t="shared" si="23"/>
        <v>0.72216000000000047</v>
      </c>
      <c r="G99" s="22">
        <f t="shared" si="23"/>
        <v>0.11664000000000023</v>
      </c>
      <c r="H99" s="22">
        <f t="shared" si="23"/>
        <v>2.4</v>
      </c>
      <c r="I99" s="23">
        <f>SUM(I3:I98)/4000</f>
        <v>0.22372349999999985</v>
      </c>
      <c r="J99" s="23">
        <f t="shared" ref="J99:M99" si="24">SUM(J3:J98)/4000</f>
        <v>0.12510712499999999</v>
      </c>
      <c r="K99" s="23">
        <f t="shared" si="24"/>
        <v>0.16135762500000023</v>
      </c>
      <c r="L99" s="23">
        <f t="shared" si="24"/>
        <v>2.6061750000000036E-2</v>
      </c>
      <c r="M99" s="23">
        <f t="shared" si="24"/>
        <v>0.53625</v>
      </c>
      <c r="N99" s="25"/>
      <c r="P99" s="78">
        <f>SUM(P3:P98)/4000</f>
        <v>0.22372349999999985</v>
      </c>
      <c r="Q99" s="78">
        <f t="shared" ref="Q99:S99" si="25">SUM(Q3:Q98)/4000</f>
        <v>0.12510712499999999</v>
      </c>
      <c r="R99" s="78">
        <f t="shared" si="25"/>
        <v>0.16135762500000023</v>
      </c>
      <c r="S99" s="78">
        <f t="shared" si="25"/>
        <v>2.6061750000000036E-2</v>
      </c>
      <c r="T99" s="78">
        <f t="shared" si="21"/>
        <v>0.53625000000000012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44985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3.56</v>
      </c>
      <c r="N3" s="113">
        <v>0</v>
      </c>
      <c r="O3" s="95">
        <v>-205</v>
      </c>
      <c r="P3" s="95">
        <v>-265</v>
      </c>
      <c r="Q3" s="95">
        <v>0</v>
      </c>
      <c r="R3" s="95">
        <v>0</v>
      </c>
      <c r="S3" s="114">
        <v>0</v>
      </c>
      <c r="U3" s="115"/>
      <c r="V3" s="116"/>
      <c r="W3">
        <v>0</v>
      </c>
      <c r="X3">
        <v>-205</v>
      </c>
      <c r="Y3">
        <v>0</v>
      </c>
      <c r="Z3">
        <v>3.56</v>
      </c>
      <c r="AA3">
        <v>-265</v>
      </c>
    </row>
    <row r="4" spans="1:27"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2.41</v>
      </c>
      <c r="N4" s="115">
        <v>0</v>
      </c>
      <c r="O4" s="88">
        <v>-215</v>
      </c>
      <c r="P4" s="88">
        <v>-274</v>
      </c>
      <c r="Q4" s="88">
        <v>0</v>
      </c>
      <c r="R4" s="88">
        <v>0</v>
      </c>
      <c r="S4" s="116">
        <v>0</v>
      </c>
      <c r="U4" s="115"/>
      <c r="V4" s="116"/>
      <c r="W4">
        <v>0</v>
      </c>
      <c r="X4">
        <v>-215</v>
      </c>
      <c r="Y4">
        <v>0</v>
      </c>
      <c r="Z4">
        <v>2.41</v>
      </c>
      <c r="AA4">
        <v>-274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2.2200000000000002</v>
      </c>
      <c r="N5" s="115">
        <v>0</v>
      </c>
      <c r="O5" s="88">
        <v>-230</v>
      </c>
      <c r="P5" s="88">
        <v>-284</v>
      </c>
      <c r="Q5" s="88">
        <v>0</v>
      </c>
      <c r="R5" s="88">
        <v>0</v>
      </c>
      <c r="S5" s="116">
        <v>0</v>
      </c>
      <c r="U5" s="115"/>
      <c r="V5" s="116"/>
      <c r="W5">
        <v>0</v>
      </c>
      <c r="X5">
        <v>-230</v>
      </c>
      <c r="Y5">
        <v>0</v>
      </c>
      <c r="Z5">
        <v>2.2200000000000002</v>
      </c>
      <c r="AA5">
        <v>-284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1.06</v>
      </c>
      <c r="N6" s="115">
        <v>0</v>
      </c>
      <c r="O6" s="88">
        <v>-240</v>
      </c>
      <c r="P6" s="88">
        <v>-295</v>
      </c>
      <c r="Q6" s="88">
        <v>0</v>
      </c>
      <c r="R6" s="88">
        <v>0</v>
      </c>
      <c r="S6" s="116">
        <v>0</v>
      </c>
      <c r="U6" s="115"/>
      <c r="V6" s="116"/>
      <c r="W6">
        <v>0</v>
      </c>
      <c r="X6">
        <v>-240</v>
      </c>
      <c r="Y6">
        <v>0</v>
      </c>
      <c r="Z6">
        <v>1.06</v>
      </c>
      <c r="AA6">
        <v>-295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1.06</v>
      </c>
      <c r="N7" s="115">
        <v>0</v>
      </c>
      <c r="O7" s="88">
        <v>-295</v>
      </c>
      <c r="P7" s="88">
        <v>-304</v>
      </c>
      <c r="Q7" s="88">
        <v>0</v>
      </c>
      <c r="R7" s="88">
        <v>0</v>
      </c>
      <c r="S7" s="116">
        <v>0</v>
      </c>
      <c r="U7" s="115"/>
      <c r="V7" s="116"/>
      <c r="W7">
        <v>0</v>
      </c>
      <c r="X7">
        <v>-295</v>
      </c>
      <c r="Y7">
        <v>0</v>
      </c>
      <c r="Z7">
        <v>1.06</v>
      </c>
      <c r="AA7">
        <v>-304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1.25</v>
      </c>
      <c r="N8" s="115">
        <v>0</v>
      </c>
      <c r="O8" s="88">
        <v>-305</v>
      </c>
      <c r="P8" s="88">
        <v>-314</v>
      </c>
      <c r="Q8" s="88">
        <v>0</v>
      </c>
      <c r="R8" s="88">
        <v>0</v>
      </c>
      <c r="S8" s="116">
        <v>0</v>
      </c>
      <c r="U8" s="115"/>
      <c r="V8" s="116"/>
      <c r="W8">
        <v>0</v>
      </c>
      <c r="X8">
        <v>-305</v>
      </c>
      <c r="Y8">
        <v>0</v>
      </c>
      <c r="Z8">
        <v>1.25</v>
      </c>
      <c r="AA8">
        <v>-314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0.96</v>
      </c>
      <c r="N9" s="115">
        <v>0</v>
      </c>
      <c r="O9" s="88">
        <v>-310</v>
      </c>
      <c r="P9" s="88">
        <v>-320</v>
      </c>
      <c r="Q9" s="88">
        <v>0</v>
      </c>
      <c r="R9" s="88">
        <v>0</v>
      </c>
      <c r="S9" s="116">
        <v>0</v>
      </c>
      <c r="U9" s="115"/>
      <c r="V9" s="116"/>
      <c r="W9">
        <v>0</v>
      </c>
      <c r="X9">
        <v>-310</v>
      </c>
      <c r="Y9">
        <v>0</v>
      </c>
      <c r="Z9">
        <v>0.96</v>
      </c>
      <c r="AA9">
        <v>-320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0.96</v>
      </c>
      <c r="N10" s="115">
        <v>-9</v>
      </c>
      <c r="O10" s="88">
        <v>-315</v>
      </c>
      <c r="P10" s="88">
        <v>-325</v>
      </c>
      <c r="Q10" s="88">
        <v>0</v>
      </c>
      <c r="R10" s="88">
        <v>0</v>
      </c>
      <c r="S10" s="116">
        <v>0</v>
      </c>
      <c r="U10" s="115"/>
      <c r="V10" s="116"/>
      <c r="W10">
        <v>-9</v>
      </c>
      <c r="X10">
        <v>-315</v>
      </c>
      <c r="Y10">
        <v>0</v>
      </c>
      <c r="Z10">
        <v>0.96</v>
      </c>
      <c r="AA10">
        <v>-325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1.54</v>
      </c>
      <c r="N11" s="115">
        <v>-16</v>
      </c>
      <c r="O11" s="88">
        <v>-320</v>
      </c>
      <c r="P11" s="88">
        <v>-310</v>
      </c>
      <c r="Q11" s="88">
        <v>0</v>
      </c>
      <c r="R11" s="88">
        <v>0</v>
      </c>
      <c r="S11" s="116">
        <v>0</v>
      </c>
      <c r="U11" s="115"/>
      <c r="V11" s="116"/>
      <c r="W11">
        <v>-16</v>
      </c>
      <c r="X11">
        <v>-320</v>
      </c>
      <c r="Y11">
        <v>0</v>
      </c>
      <c r="Z11">
        <v>1.54</v>
      </c>
      <c r="AA11">
        <v>-310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1.54</v>
      </c>
      <c r="N12" s="115">
        <v>-23</v>
      </c>
      <c r="O12" s="88">
        <v>-320</v>
      </c>
      <c r="P12" s="88">
        <v>-316</v>
      </c>
      <c r="Q12" s="88">
        <v>0</v>
      </c>
      <c r="R12" s="88">
        <v>0</v>
      </c>
      <c r="S12" s="116">
        <v>0</v>
      </c>
      <c r="U12" s="115"/>
      <c r="V12" s="116"/>
      <c r="W12">
        <v>-23</v>
      </c>
      <c r="X12">
        <v>-320</v>
      </c>
      <c r="Y12">
        <v>0</v>
      </c>
      <c r="Z12">
        <v>1.54</v>
      </c>
      <c r="AA12">
        <v>-316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-29</v>
      </c>
      <c r="O13" s="88">
        <v>-325</v>
      </c>
      <c r="P13" s="88">
        <v>-323</v>
      </c>
      <c r="Q13" s="88">
        <v>0</v>
      </c>
      <c r="R13" s="88">
        <v>0</v>
      </c>
      <c r="S13" s="116">
        <v>0</v>
      </c>
      <c r="U13" s="115"/>
      <c r="V13" s="116"/>
      <c r="W13">
        <v>-29</v>
      </c>
      <c r="X13">
        <v>-325</v>
      </c>
      <c r="Y13">
        <v>0</v>
      </c>
      <c r="Z13">
        <v>0</v>
      </c>
      <c r="AA13">
        <v>-323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2.5099999999999998</v>
      </c>
      <c r="N14" s="115">
        <v>-34</v>
      </c>
      <c r="O14" s="88">
        <v>-330</v>
      </c>
      <c r="P14" s="88">
        <v>-329</v>
      </c>
      <c r="Q14" s="88">
        <v>0</v>
      </c>
      <c r="R14" s="88">
        <v>0</v>
      </c>
      <c r="S14" s="116">
        <v>0</v>
      </c>
      <c r="U14" s="115"/>
      <c r="V14" s="116"/>
      <c r="W14">
        <v>-34</v>
      </c>
      <c r="X14">
        <v>-330</v>
      </c>
      <c r="Y14">
        <v>0</v>
      </c>
      <c r="Z14">
        <v>2.5099999999999998</v>
      </c>
      <c r="AA14">
        <v>-329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4.24</v>
      </c>
      <c r="N15" s="115">
        <v>-34</v>
      </c>
      <c r="O15" s="88">
        <v>-335</v>
      </c>
      <c r="P15" s="88">
        <v>-335</v>
      </c>
      <c r="Q15" s="88">
        <v>0</v>
      </c>
      <c r="R15" s="88">
        <v>0</v>
      </c>
      <c r="S15" s="116">
        <v>0</v>
      </c>
      <c r="U15" s="115"/>
      <c r="V15" s="116"/>
      <c r="W15">
        <v>-34</v>
      </c>
      <c r="X15">
        <v>-335</v>
      </c>
      <c r="Y15">
        <v>0</v>
      </c>
      <c r="Z15">
        <v>4.24</v>
      </c>
      <c r="AA15">
        <v>-335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3.28</v>
      </c>
      <c r="N16" s="115">
        <v>-35</v>
      </c>
      <c r="O16" s="88">
        <v>-335</v>
      </c>
      <c r="P16" s="88">
        <v>-338</v>
      </c>
      <c r="Q16" s="88">
        <v>0</v>
      </c>
      <c r="R16" s="88">
        <v>0</v>
      </c>
      <c r="S16" s="116">
        <v>0</v>
      </c>
      <c r="U16" s="115"/>
      <c r="V16" s="116"/>
      <c r="W16">
        <v>-35</v>
      </c>
      <c r="X16">
        <v>-335</v>
      </c>
      <c r="Y16">
        <v>0</v>
      </c>
      <c r="Z16">
        <v>3.28</v>
      </c>
      <c r="AA16">
        <v>-338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4.1399999999999997</v>
      </c>
      <c r="N17" s="115">
        <v>-31</v>
      </c>
      <c r="O17" s="88">
        <v>-335</v>
      </c>
      <c r="P17" s="88">
        <v>-338</v>
      </c>
      <c r="Q17" s="88">
        <v>0</v>
      </c>
      <c r="R17" s="88">
        <v>0</v>
      </c>
      <c r="S17" s="116">
        <v>0</v>
      </c>
      <c r="U17" s="115"/>
      <c r="V17" s="116"/>
      <c r="W17">
        <v>-31</v>
      </c>
      <c r="X17">
        <v>-335</v>
      </c>
      <c r="Y17">
        <v>0</v>
      </c>
      <c r="Z17">
        <v>4.1399999999999997</v>
      </c>
      <c r="AA17">
        <v>-338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4.72</v>
      </c>
      <c r="N18" s="115">
        <v>-27</v>
      </c>
      <c r="O18" s="88">
        <v>-335</v>
      </c>
      <c r="P18" s="88">
        <v>-338</v>
      </c>
      <c r="Q18" s="88">
        <v>0</v>
      </c>
      <c r="R18" s="88">
        <v>0</v>
      </c>
      <c r="S18" s="116">
        <v>0</v>
      </c>
      <c r="U18" s="115"/>
      <c r="V18" s="116"/>
      <c r="W18">
        <v>-27</v>
      </c>
      <c r="X18">
        <v>-335</v>
      </c>
      <c r="Y18">
        <v>0</v>
      </c>
      <c r="Z18">
        <v>4.72</v>
      </c>
      <c r="AA18">
        <v>-338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6.17</v>
      </c>
      <c r="N19" s="115">
        <v>-11</v>
      </c>
      <c r="O19" s="88">
        <v>-330</v>
      </c>
      <c r="P19" s="88">
        <v>-335</v>
      </c>
      <c r="Q19" s="88">
        <v>0</v>
      </c>
      <c r="R19" s="88">
        <v>0</v>
      </c>
      <c r="S19" s="116">
        <v>0</v>
      </c>
      <c r="U19" s="115"/>
      <c r="V19" s="116"/>
      <c r="W19">
        <v>-11</v>
      </c>
      <c r="X19">
        <v>-330</v>
      </c>
      <c r="Y19">
        <v>0</v>
      </c>
      <c r="Z19">
        <v>6.17</v>
      </c>
      <c r="AA19">
        <v>-335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8.48</v>
      </c>
      <c r="N20" s="115">
        <v>0</v>
      </c>
      <c r="O20" s="88">
        <v>-325</v>
      </c>
      <c r="P20" s="88">
        <v>-349</v>
      </c>
      <c r="Q20" s="88">
        <v>0</v>
      </c>
      <c r="R20" s="88">
        <v>0</v>
      </c>
      <c r="S20" s="116">
        <v>0</v>
      </c>
      <c r="U20" s="115"/>
      <c r="V20" s="116"/>
      <c r="W20">
        <v>0</v>
      </c>
      <c r="X20">
        <v>-325</v>
      </c>
      <c r="Y20">
        <v>0</v>
      </c>
      <c r="Z20">
        <v>8.48</v>
      </c>
      <c r="AA20">
        <v>-349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9.5399999999999991</v>
      </c>
      <c r="N21" s="115">
        <v>0</v>
      </c>
      <c r="O21" s="88">
        <v>-325</v>
      </c>
      <c r="P21" s="88">
        <v>-344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  <c r="X21">
        <v>-325</v>
      </c>
      <c r="Y21">
        <v>0</v>
      </c>
      <c r="Z21">
        <v>9.5399999999999991</v>
      </c>
      <c r="AA21">
        <v>-344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8.3800000000000008</v>
      </c>
      <c r="N22" s="115">
        <v>0</v>
      </c>
      <c r="O22" s="88">
        <v>-310</v>
      </c>
      <c r="P22" s="88">
        <v>-327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  <c r="X22">
        <v>-310</v>
      </c>
      <c r="Y22">
        <v>0</v>
      </c>
      <c r="Z22">
        <v>8.3800000000000008</v>
      </c>
      <c r="AA22">
        <v>-327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7.13</v>
      </c>
      <c r="N23" s="115">
        <v>0</v>
      </c>
      <c r="O23" s="88">
        <v>-245</v>
      </c>
      <c r="P23" s="88">
        <v>-309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-245</v>
      </c>
      <c r="Y23">
        <v>0</v>
      </c>
      <c r="Z23">
        <v>7.13</v>
      </c>
      <c r="AA23">
        <v>-309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11.18</v>
      </c>
      <c r="N24" s="115">
        <v>0</v>
      </c>
      <c r="O24" s="88">
        <v>-225</v>
      </c>
      <c r="P24" s="88">
        <v>-292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-225</v>
      </c>
      <c r="Y24">
        <v>0</v>
      </c>
      <c r="Z24">
        <v>11.18</v>
      </c>
      <c r="AA24">
        <v>-292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6.08</v>
      </c>
      <c r="N25" s="115">
        <v>0</v>
      </c>
      <c r="O25" s="88">
        <v>-200</v>
      </c>
      <c r="P25" s="88">
        <v>-261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-200</v>
      </c>
      <c r="Y25">
        <v>0</v>
      </c>
      <c r="Z25">
        <v>6.08</v>
      </c>
      <c r="AA25">
        <v>-261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4.45</v>
      </c>
      <c r="N26" s="115">
        <v>0</v>
      </c>
      <c r="O26" s="88">
        <v>-175</v>
      </c>
      <c r="P26" s="88">
        <v>-228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-175</v>
      </c>
      <c r="Y26">
        <v>0</v>
      </c>
      <c r="Z26">
        <v>4.45</v>
      </c>
      <c r="AA26">
        <v>-228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1.25</v>
      </c>
      <c r="N27" s="115">
        <v>0</v>
      </c>
      <c r="O27" s="88">
        <v>-60</v>
      </c>
      <c r="P27" s="88">
        <v>-161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-60</v>
      </c>
      <c r="Y27">
        <v>0</v>
      </c>
      <c r="Z27">
        <v>1.25</v>
      </c>
      <c r="AA27">
        <v>-161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1.28</v>
      </c>
      <c r="N28" s="115">
        <v>0</v>
      </c>
      <c r="O28" s="88">
        <v>-25</v>
      </c>
      <c r="P28" s="88">
        <v>-110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-25</v>
      </c>
      <c r="Y28">
        <v>0</v>
      </c>
      <c r="Z28">
        <v>1.28</v>
      </c>
      <c r="AA28">
        <v>-110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1.33</v>
      </c>
      <c r="N29" s="115">
        <v>0</v>
      </c>
      <c r="O29" s="88">
        <v>-5</v>
      </c>
      <c r="P29" s="88">
        <v>-95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-5</v>
      </c>
      <c r="Y29">
        <v>0</v>
      </c>
      <c r="Z29">
        <v>1.33</v>
      </c>
      <c r="AA29">
        <v>-95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0.84</v>
      </c>
      <c r="N30" s="115">
        <v>0</v>
      </c>
      <c r="O30" s="88">
        <v>0</v>
      </c>
      <c r="P30" s="88">
        <v>-61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0</v>
      </c>
      <c r="Y30">
        <v>0</v>
      </c>
      <c r="Z30">
        <v>0.84</v>
      </c>
      <c r="AA30">
        <v>-61</v>
      </c>
    </row>
    <row r="31" spans="7:27">
      <c r="G31" t="s">
        <v>73</v>
      </c>
      <c r="H31" s="115">
        <v>0</v>
      </c>
      <c r="I31" s="88">
        <v>0.21</v>
      </c>
      <c r="J31" s="88">
        <v>0</v>
      </c>
      <c r="K31" s="88">
        <v>0</v>
      </c>
      <c r="L31" s="88">
        <v>0</v>
      </c>
      <c r="M31" s="116">
        <v>0.19</v>
      </c>
      <c r="N31" s="115">
        <v>0</v>
      </c>
      <c r="O31" s="88">
        <v>0</v>
      </c>
      <c r="P31" s="88">
        <v>-33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0.21</v>
      </c>
      <c r="Y31">
        <v>0</v>
      </c>
      <c r="Z31">
        <v>0.19</v>
      </c>
      <c r="AA31">
        <v>-33</v>
      </c>
    </row>
    <row r="32" spans="7:27">
      <c r="G32" t="s">
        <v>74</v>
      </c>
      <c r="H32" s="115">
        <v>0</v>
      </c>
      <c r="I32" s="88">
        <v>0.21</v>
      </c>
      <c r="J32" s="88">
        <v>0</v>
      </c>
      <c r="K32" s="88">
        <v>0</v>
      </c>
      <c r="L32" s="88">
        <v>0</v>
      </c>
      <c r="M32" s="116">
        <v>0.1</v>
      </c>
      <c r="N32" s="115">
        <v>0</v>
      </c>
      <c r="O32" s="88">
        <v>0</v>
      </c>
      <c r="P32" s="88">
        <v>-7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0.21</v>
      </c>
      <c r="Y32">
        <v>0</v>
      </c>
      <c r="Z32">
        <v>0.1</v>
      </c>
      <c r="AA32">
        <v>-7</v>
      </c>
    </row>
    <row r="33" spans="7:27">
      <c r="G33" t="s">
        <v>75</v>
      </c>
      <c r="H33" s="115">
        <v>0</v>
      </c>
      <c r="I33" s="88">
        <v>0.2</v>
      </c>
      <c r="J33" s="88">
        <v>0</v>
      </c>
      <c r="K33" s="88">
        <v>0</v>
      </c>
      <c r="L33" s="88">
        <v>0</v>
      </c>
      <c r="M33" s="116">
        <v>0.09</v>
      </c>
      <c r="N33" s="115">
        <v>0</v>
      </c>
      <c r="O33" s="88">
        <v>0</v>
      </c>
      <c r="P33" s="88">
        <v>-7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0.2</v>
      </c>
      <c r="Y33">
        <v>0</v>
      </c>
      <c r="Z33">
        <v>0.09</v>
      </c>
      <c r="AA33">
        <v>-7</v>
      </c>
    </row>
    <row r="34" spans="7:27">
      <c r="G34" t="s">
        <v>76</v>
      </c>
      <c r="H34" s="115">
        <v>0</v>
      </c>
      <c r="I34" s="88">
        <v>0.25</v>
      </c>
      <c r="J34" s="88">
        <v>0</v>
      </c>
      <c r="K34" s="88">
        <v>0</v>
      </c>
      <c r="L34" s="88">
        <v>0</v>
      </c>
      <c r="M34" s="116">
        <v>0.15</v>
      </c>
      <c r="N34" s="115">
        <v>0</v>
      </c>
      <c r="O34" s="88">
        <v>0</v>
      </c>
      <c r="P34" s="88">
        <v>-7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0.25</v>
      </c>
      <c r="Y34">
        <v>0</v>
      </c>
      <c r="Z34">
        <v>0.15</v>
      </c>
      <c r="AA34">
        <v>-7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1.89</v>
      </c>
      <c r="L35" s="88">
        <v>0</v>
      </c>
      <c r="M35" s="116">
        <v>0.98</v>
      </c>
      <c r="N35" s="115">
        <v>0</v>
      </c>
      <c r="O35" s="88">
        <v>0</v>
      </c>
      <c r="P35" s="88">
        <v>-7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0</v>
      </c>
      <c r="Y35">
        <v>1.89</v>
      </c>
      <c r="Z35">
        <v>0.98</v>
      </c>
      <c r="AA35">
        <v>-7</v>
      </c>
    </row>
    <row r="36" spans="7:27">
      <c r="G36" t="s">
        <v>78</v>
      </c>
      <c r="H36" s="115">
        <v>0</v>
      </c>
      <c r="I36" s="88">
        <v>0</v>
      </c>
      <c r="J36" s="88">
        <v>2.46</v>
      </c>
      <c r="K36" s="88">
        <v>2.34</v>
      </c>
      <c r="L36" s="88">
        <v>0</v>
      </c>
      <c r="M36" s="116">
        <v>1.59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0</v>
      </c>
      <c r="Y36">
        <v>2.34</v>
      </c>
      <c r="Z36">
        <v>1.59</v>
      </c>
      <c r="AA36">
        <v>2.46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1.54</v>
      </c>
      <c r="L37" s="88">
        <v>0</v>
      </c>
      <c r="M37" s="116">
        <v>2.46</v>
      </c>
      <c r="N37" s="115">
        <v>0</v>
      </c>
      <c r="O37" s="88">
        <v>0</v>
      </c>
      <c r="P37" s="88">
        <v>-9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0</v>
      </c>
      <c r="Y37">
        <v>1.54</v>
      </c>
      <c r="Z37">
        <v>2.46</v>
      </c>
      <c r="AA37">
        <v>-9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2.92</v>
      </c>
      <c r="L38" s="88">
        <v>0</v>
      </c>
      <c r="M38" s="116">
        <v>4.25</v>
      </c>
      <c r="N38" s="115">
        <v>0</v>
      </c>
      <c r="O38" s="88">
        <v>-5</v>
      </c>
      <c r="P38" s="88">
        <v>-28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-5</v>
      </c>
      <c r="Y38">
        <v>2.92</v>
      </c>
      <c r="Z38">
        <v>4.25</v>
      </c>
      <c r="AA38">
        <v>-28</v>
      </c>
    </row>
    <row r="39" spans="7:27">
      <c r="G39" t="s">
        <v>81</v>
      </c>
      <c r="H39" s="115">
        <v>0.4</v>
      </c>
      <c r="I39" s="88">
        <v>0</v>
      </c>
      <c r="J39" s="88">
        <v>3.36</v>
      </c>
      <c r="K39" s="88">
        <v>4.09</v>
      </c>
      <c r="L39" s="88">
        <v>0</v>
      </c>
      <c r="M39" s="116">
        <v>6.21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0.4</v>
      </c>
      <c r="X39">
        <v>0</v>
      </c>
      <c r="Y39">
        <v>4.09</v>
      </c>
      <c r="Z39">
        <v>6.21</v>
      </c>
      <c r="AA39">
        <v>3.36</v>
      </c>
    </row>
    <row r="40" spans="7:27">
      <c r="G40" t="s">
        <v>82</v>
      </c>
      <c r="H40" s="115">
        <v>0.74</v>
      </c>
      <c r="I40" s="88">
        <v>0</v>
      </c>
      <c r="J40" s="88">
        <v>23.55</v>
      </c>
      <c r="K40" s="88">
        <v>3.97</v>
      </c>
      <c r="L40" s="88">
        <v>0</v>
      </c>
      <c r="M40" s="116">
        <v>6.45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0.74</v>
      </c>
      <c r="X40">
        <v>0</v>
      </c>
      <c r="Y40">
        <v>3.97</v>
      </c>
      <c r="Z40">
        <v>6.45</v>
      </c>
      <c r="AA40">
        <v>23.55</v>
      </c>
    </row>
    <row r="41" spans="7:27">
      <c r="G41" t="s">
        <v>83</v>
      </c>
      <c r="H41" s="115">
        <v>0.99</v>
      </c>
      <c r="I41" s="88">
        <v>0</v>
      </c>
      <c r="J41" s="88">
        <v>27.13</v>
      </c>
      <c r="K41" s="88">
        <v>3.43</v>
      </c>
      <c r="L41" s="88">
        <v>0</v>
      </c>
      <c r="M41" s="116">
        <v>5.6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0.99</v>
      </c>
      <c r="X41">
        <v>0</v>
      </c>
      <c r="Y41">
        <v>3.43</v>
      </c>
      <c r="Z41">
        <v>5.6</v>
      </c>
      <c r="AA41">
        <v>27.13</v>
      </c>
    </row>
    <row r="42" spans="7:27">
      <c r="G42" t="s">
        <v>84</v>
      </c>
      <c r="H42" s="115">
        <v>1.73</v>
      </c>
      <c r="I42" s="88">
        <v>0</v>
      </c>
      <c r="J42" s="88">
        <v>39.49</v>
      </c>
      <c r="K42" s="88">
        <v>5.75</v>
      </c>
      <c r="L42" s="88">
        <v>0</v>
      </c>
      <c r="M42" s="116">
        <v>6.17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1.73</v>
      </c>
      <c r="X42">
        <v>0</v>
      </c>
      <c r="Y42">
        <v>5.75</v>
      </c>
      <c r="Z42">
        <v>6.17</v>
      </c>
      <c r="AA42">
        <v>39.49</v>
      </c>
    </row>
    <row r="43" spans="7:27">
      <c r="G43" t="s">
        <v>85</v>
      </c>
      <c r="H43" s="115">
        <v>0</v>
      </c>
      <c r="I43" s="88">
        <v>0</v>
      </c>
      <c r="J43" s="88">
        <v>42.6</v>
      </c>
      <c r="K43" s="88">
        <v>0</v>
      </c>
      <c r="L43" s="88">
        <v>0</v>
      </c>
      <c r="M43" s="116">
        <v>6.58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  <c r="X43">
        <v>0</v>
      </c>
      <c r="Y43">
        <v>0</v>
      </c>
      <c r="Z43">
        <v>6.58</v>
      </c>
      <c r="AA43">
        <v>42.6</v>
      </c>
    </row>
    <row r="44" spans="7:27">
      <c r="G44" t="s">
        <v>86</v>
      </c>
      <c r="H44" s="115">
        <v>0</v>
      </c>
      <c r="I44" s="88">
        <v>0</v>
      </c>
      <c r="J44" s="88">
        <v>49.19</v>
      </c>
      <c r="K44" s="88">
        <v>0</v>
      </c>
      <c r="L44" s="88">
        <v>0</v>
      </c>
      <c r="M44" s="116">
        <v>8.51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0</v>
      </c>
      <c r="X44">
        <v>0</v>
      </c>
      <c r="Y44">
        <v>0</v>
      </c>
      <c r="Z44">
        <v>8.51</v>
      </c>
      <c r="AA44">
        <v>49.19</v>
      </c>
    </row>
    <row r="45" spans="7:27">
      <c r="G45" t="s">
        <v>87</v>
      </c>
      <c r="H45" s="115">
        <v>8.67</v>
      </c>
      <c r="I45" s="88">
        <v>0</v>
      </c>
      <c r="J45" s="88">
        <v>59.74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8.67</v>
      </c>
      <c r="X45">
        <v>0</v>
      </c>
      <c r="Y45">
        <v>0</v>
      </c>
      <c r="Z45">
        <v>0</v>
      </c>
      <c r="AA45">
        <v>59.74</v>
      </c>
    </row>
    <row r="46" spans="7:27">
      <c r="G46" t="s">
        <v>88</v>
      </c>
      <c r="H46" s="115">
        <v>0</v>
      </c>
      <c r="I46" s="88">
        <v>0</v>
      </c>
      <c r="J46" s="88">
        <v>33.72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  <c r="X46">
        <v>0</v>
      </c>
      <c r="Y46">
        <v>0</v>
      </c>
      <c r="Z46">
        <v>0</v>
      </c>
      <c r="AA46">
        <v>33.72</v>
      </c>
    </row>
    <row r="47" spans="7:27">
      <c r="G47" t="s">
        <v>89</v>
      </c>
      <c r="H47" s="115">
        <v>0</v>
      </c>
      <c r="I47" s="88">
        <v>0</v>
      </c>
      <c r="J47" s="88">
        <v>21.2</v>
      </c>
      <c r="K47" s="88">
        <v>0</v>
      </c>
      <c r="L47" s="88">
        <v>0</v>
      </c>
      <c r="M47" s="116">
        <v>6.84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  <c r="X47">
        <v>0</v>
      </c>
      <c r="Y47">
        <v>0</v>
      </c>
      <c r="Z47">
        <v>6.84</v>
      </c>
      <c r="AA47">
        <v>21.2</v>
      </c>
    </row>
    <row r="48" spans="7:27">
      <c r="G48" t="s">
        <v>90</v>
      </c>
      <c r="H48" s="115">
        <v>0</v>
      </c>
      <c r="I48" s="88">
        <v>0</v>
      </c>
      <c r="J48" s="88">
        <v>7.71</v>
      </c>
      <c r="K48" s="88">
        <v>0</v>
      </c>
      <c r="L48" s="88">
        <v>0</v>
      </c>
      <c r="M48" s="116">
        <v>5.68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  <c r="X48">
        <v>0</v>
      </c>
      <c r="Y48">
        <v>0</v>
      </c>
      <c r="Z48">
        <v>5.68</v>
      </c>
      <c r="AA48">
        <v>7.71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9.25</v>
      </c>
      <c r="N49" s="115">
        <v>0</v>
      </c>
      <c r="O49" s="88">
        <v>-10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  <c r="X49">
        <v>-10</v>
      </c>
      <c r="Y49">
        <v>0</v>
      </c>
      <c r="Z49">
        <v>9.25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9.06</v>
      </c>
      <c r="N50" s="115">
        <v>0</v>
      </c>
      <c r="O50" s="88">
        <v>-35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  <c r="X50">
        <v>-35</v>
      </c>
      <c r="Y50">
        <v>0</v>
      </c>
      <c r="Z50">
        <v>9.06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9.64</v>
      </c>
      <c r="N51" s="115">
        <v>0</v>
      </c>
      <c r="O51" s="88">
        <v>-55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  <c r="X51">
        <v>-55</v>
      </c>
      <c r="Y51">
        <v>0</v>
      </c>
      <c r="Z51">
        <v>9.64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10.210000000000001</v>
      </c>
      <c r="N52" s="115">
        <v>0</v>
      </c>
      <c r="O52" s="88">
        <v>-75</v>
      </c>
      <c r="P52" s="88">
        <v>-13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-75</v>
      </c>
      <c r="Y52">
        <v>0</v>
      </c>
      <c r="Z52">
        <v>10.210000000000001</v>
      </c>
      <c r="AA52">
        <v>-13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7.9</v>
      </c>
      <c r="N53" s="115">
        <v>0</v>
      </c>
      <c r="O53" s="88">
        <v>-80</v>
      </c>
      <c r="P53" s="88">
        <v>-25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-80</v>
      </c>
      <c r="Y53">
        <v>0</v>
      </c>
      <c r="Z53">
        <v>7.9</v>
      </c>
      <c r="AA53">
        <v>-25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8.19</v>
      </c>
      <c r="N54" s="115">
        <v>0</v>
      </c>
      <c r="O54" s="88">
        <v>-95</v>
      </c>
      <c r="P54" s="88">
        <v>-46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-95</v>
      </c>
      <c r="Y54">
        <v>0</v>
      </c>
      <c r="Z54">
        <v>8.19</v>
      </c>
      <c r="AA54">
        <v>-46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9.64</v>
      </c>
      <c r="N55" s="115">
        <v>0</v>
      </c>
      <c r="O55" s="88">
        <v>-115</v>
      </c>
      <c r="P55" s="88">
        <v>-131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-115</v>
      </c>
      <c r="Y55">
        <v>0</v>
      </c>
      <c r="Z55">
        <v>9.64</v>
      </c>
      <c r="AA55">
        <v>-131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9.15</v>
      </c>
      <c r="N56" s="115">
        <v>0</v>
      </c>
      <c r="O56" s="88">
        <v>-125</v>
      </c>
      <c r="P56" s="88">
        <v>-174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-125</v>
      </c>
      <c r="Y56">
        <v>0</v>
      </c>
      <c r="Z56">
        <v>9.15</v>
      </c>
      <c r="AA56">
        <v>-174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8.09</v>
      </c>
      <c r="N57" s="115">
        <v>0</v>
      </c>
      <c r="O57" s="88">
        <v>-130</v>
      </c>
      <c r="P57" s="88">
        <v>-129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-130</v>
      </c>
      <c r="Y57">
        <v>0</v>
      </c>
      <c r="Z57">
        <v>8.09</v>
      </c>
      <c r="AA57">
        <v>-129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6.26</v>
      </c>
      <c r="N58" s="115">
        <v>0</v>
      </c>
      <c r="O58" s="88">
        <v>-130</v>
      </c>
      <c r="P58" s="88">
        <v>-102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-130</v>
      </c>
      <c r="Y58">
        <v>0</v>
      </c>
      <c r="Z58">
        <v>6.26</v>
      </c>
      <c r="AA58">
        <v>-102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2.7</v>
      </c>
      <c r="N59" s="115">
        <v>0</v>
      </c>
      <c r="O59" s="88">
        <v>-60</v>
      </c>
      <c r="P59" s="88">
        <v>-81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-60</v>
      </c>
      <c r="Y59">
        <v>0</v>
      </c>
      <c r="Z59">
        <v>2.7</v>
      </c>
      <c r="AA59">
        <v>-81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7.42</v>
      </c>
      <c r="N60" s="115">
        <v>0</v>
      </c>
      <c r="O60" s="88">
        <v>-65</v>
      </c>
      <c r="P60" s="88">
        <v>-47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-65</v>
      </c>
      <c r="Y60">
        <v>0</v>
      </c>
      <c r="Z60">
        <v>7.42</v>
      </c>
      <c r="AA60">
        <v>-47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7.32</v>
      </c>
      <c r="N61" s="115">
        <v>0</v>
      </c>
      <c r="O61" s="88">
        <v>-60</v>
      </c>
      <c r="P61" s="88">
        <v>-38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-60</v>
      </c>
      <c r="Y61">
        <v>0</v>
      </c>
      <c r="Z61">
        <v>7.32</v>
      </c>
      <c r="AA61">
        <v>-38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7.8</v>
      </c>
      <c r="N62" s="115">
        <v>0</v>
      </c>
      <c r="O62" s="88">
        <v>-55</v>
      </c>
      <c r="P62" s="88">
        <v>-33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-55</v>
      </c>
      <c r="Y62">
        <v>0</v>
      </c>
      <c r="Z62">
        <v>7.8</v>
      </c>
      <c r="AA62">
        <v>-33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7.61</v>
      </c>
      <c r="N63" s="115">
        <v>0</v>
      </c>
      <c r="O63" s="88">
        <v>-50</v>
      </c>
      <c r="P63" s="88">
        <v>-40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-50</v>
      </c>
      <c r="Y63">
        <v>0</v>
      </c>
      <c r="Z63">
        <v>7.61</v>
      </c>
      <c r="AA63">
        <v>-40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8.67</v>
      </c>
      <c r="N64" s="115">
        <v>0</v>
      </c>
      <c r="O64" s="88">
        <v>-45</v>
      </c>
      <c r="P64" s="88">
        <v>-28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-45</v>
      </c>
      <c r="Y64">
        <v>0</v>
      </c>
      <c r="Z64">
        <v>8.67</v>
      </c>
      <c r="AA64">
        <v>-28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10.5</v>
      </c>
      <c r="N65" s="115">
        <v>0</v>
      </c>
      <c r="O65" s="88">
        <v>-40</v>
      </c>
      <c r="P65" s="88">
        <v>-11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-40</v>
      </c>
      <c r="Y65">
        <v>0</v>
      </c>
      <c r="Z65">
        <v>10.5</v>
      </c>
      <c r="AA65">
        <v>-11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9.92</v>
      </c>
      <c r="N66" s="115">
        <v>0</v>
      </c>
      <c r="O66" s="88">
        <v>-25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-25</v>
      </c>
      <c r="Y66">
        <v>0</v>
      </c>
      <c r="Z66">
        <v>9.92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9.64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0</v>
      </c>
      <c r="Y67">
        <v>0</v>
      </c>
      <c r="Z67">
        <v>9.64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28.91</v>
      </c>
      <c r="K68" s="88">
        <v>0</v>
      </c>
      <c r="L68" s="88">
        <v>0</v>
      </c>
      <c r="M68" s="116">
        <v>12.62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0</v>
      </c>
      <c r="Y68">
        <v>0</v>
      </c>
      <c r="Z68">
        <v>12.62</v>
      </c>
      <c r="AA68">
        <v>28.91</v>
      </c>
    </row>
    <row r="69" spans="7:27">
      <c r="G69" t="s">
        <v>111</v>
      </c>
      <c r="H69" s="115">
        <v>0</v>
      </c>
      <c r="I69" s="88">
        <v>0</v>
      </c>
      <c r="J69" s="88">
        <v>46.25</v>
      </c>
      <c r="K69" s="88">
        <v>3.08</v>
      </c>
      <c r="L69" s="88">
        <v>0</v>
      </c>
      <c r="M69" s="116">
        <v>9.83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0</v>
      </c>
      <c r="Y69">
        <v>3.08</v>
      </c>
      <c r="Z69">
        <v>9.83</v>
      </c>
      <c r="AA69">
        <v>46.25</v>
      </c>
    </row>
    <row r="70" spans="7:27">
      <c r="G70" t="s">
        <v>112</v>
      </c>
      <c r="H70" s="115">
        <v>0</v>
      </c>
      <c r="I70" s="88">
        <v>0</v>
      </c>
      <c r="J70" s="88">
        <v>52.31</v>
      </c>
      <c r="K70" s="88">
        <v>6.93</v>
      </c>
      <c r="L70" s="88">
        <v>0</v>
      </c>
      <c r="M70" s="116">
        <v>8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  <c r="X70">
        <v>0</v>
      </c>
      <c r="Y70">
        <v>6.93</v>
      </c>
      <c r="Z70">
        <v>8</v>
      </c>
      <c r="AA70">
        <v>52.31</v>
      </c>
    </row>
    <row r="71" spans="7:27">
      <c r="G71" t="s">
        <v>113</v>
      </c>
      <c r="H71" s="115">
        <v>0</v>
      </c>
      <c r="I71" s="88">
        <v>19.66</v>
      </c>
      <c r="J71" s="88">
        <v>79.97</v>
      </c>
      <c r="K71" s="88">
        <v>7.32</v>
      </c>
      <c r="L71" s="88">
        <v>0</v>
      </c>
      <c r="M71" s="116">
        <v>13.2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  <c r="X71">
        <v>19.66</v>
      </c>
      <c r="Y71">
        <v>7.32</v>
      </c>
      <c r="Z71">
        <v>13.2</v>
      </c>
      <c r="AA71">
        <v>79.97</v>
      </c>
    </row>
    <row r="72" spans="7:27">
      <c r="G72" t="s">
        <v>114</v>
      </c>
      <c r="H72" s="115">
        <v>13.95</v>
      </c>
      <c r="I72" s="88">
        <v>43.2</v>
      </c>
      <c r="J72" s="88">
        <v>101.05</v>
      </c>
      <c r="K72" s="88">
        <v>8.08</v>
      </c>
      <c r="L72" s="88">
        <v>0</v>
      </c>
      <c r="M72" s="116">
        <v>12.6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13.95</v>
      </c>
      <c r="X72">
        <v>43.2</v>
      </c>
      <c r="Y72">
        <v>8.08</v>
      </c>
      <c r="Z72">
        <v>12.6</v>
      </c>
      <c r="AA72">
        <v>101.05</v>
      </c>
    </row>
    <row r="73" spans="7:27">
      <c r="G73" t="s">
        <v>115</v>
      </c>
      <c r="H73" s="115">
        <v>14.91</v>
      </c>
      <c r="I73" s="88">
        <v>0</v>
      </c>
      <c r="J73" s="88">
        <v>95.86</v>
      </c>
      <c r="K73" s="88">
        <v>6.93</v>
      </c>
      <c r="L73" s="88">
        <v>0</v>
      </c>
      <c r="M73" s="116">
        <v>11.01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14.91</v>
      </c>
      <c r="X73">
        <v>0</v>
      </c>
      <c r="Y73">
        <v>6.93</v>
      </c>
      <c r="Z73">
        <v>11.01</v>
      </c>
      <c r="AA73">
        <v>95.86</v>
      </c>
    </row>
    <row r="74" spans="7:27">
      <c r="G74" t="s">
        <v>116</v>
      </c>
      <c r="H74" s="115">
        <v>33.57</v>
      </c>
      <c r="I74" s="88">
        <v>0</v>
      </c>
      <c r="J74" s="88">
        <v>81.44</v>
      </c>
      <c r="K74" s="88">
        <v>5.78</v>
      </c>
      <c r="L74" s="88">
        <v>0</v>
      </c>
      <c r="M74" s="116">
        <v>9.3699999999999992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33.57</v>
      </c>
      <c r="X74">
        <v>0</v>
      </c>
      <c r="Y74">
        <v>5.78</v>
      </c>
      <c r="Z74">
        <v>9.3699999999999992</v>
      </c>
      <c r="AA74">
        <v>81.44</v>
      </c>
    </row>
    <row r="75" spans="7:27">
      <c r="G75" t="s">
        <v>117</v>
      </c>
      <c r="H75" s="115">
        <v>9.73</v>
      </c>
      <c r="I75" s="88">
        <v>0</v>
      </c>
      <c r="J75" s="88">
        <v>89.03</v>
      </c>
      <c r="K75" s="88">
        <v>7.33</v>
      </c>
      <c r="L75" s="88">
        <v>0</v>
      </c>
      <c r="M75" s="116">
        <v>8.25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9.73</v>
      </c>
      <c r="X75">
        <v>0</v>
      </c>
      <c r="Y75">
        <v>7.33</v>
      </c>
      <c r="Z75">
        <v>8.25</v>
      </c>
      <c r="AA75">
        <v>89.03</v>
      </c>
    </row>
    <row r="76" spans="7:27">
      <c r="G76" t="s">
        <v>118</v>
      </c>
      <c r="H76" s="115">
        <v>0</v>
      </c>
      <c r="I76" s="88">
        <v>0</v>
      </c>
      <c r="J76" s="88">
        <v>84.66</v>
      </c>
      <c r="K76" s="88">
        <v>6.37</v>
      </c>
      <c r="L76" s="88">
        <v>0</v>
      </c>
      <c r="M76" s="116">
        <v>5.94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0</v>
      </c>
      <c r="Y76">
        <v>6.37</v>
      </c>
      <c r="Z76">
        <v>5.94</v>
      </c>
      <c r="AA76">
        <v>84.66</v>
      </c>
    </row>
    <row r="77" spans="7:27">
      <c r="G77" t="s">
        <v>119</v>
      </c>
      <c r="H77" s="115">
        <v>0</v>
      </c>
      <c r="I77" s="88">
        <v>0</v>
      </c>
      <c r="J77" s="88">
        <v>79.91</v>
      </c>
      <c r="K77" s="88">
        <v>5.51</v>
      </c>
      <c r="L77" s="88">
        <v>0</v>
      </c>
      <c r="M77" s="116">
        <v>4.34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0</v>
      </c>
      <c r="Y77">
        <v>5.51</v>
      </c>
      <c r="Z77">
        <v>4.34</v>
      </c>
      <c r="AA77">
        <v>79.91</v>
      </c>
    </row>
    <row r="78" spans="7:27">
      <c r="G78" t="s">
        <v>120</v>
      </c>
      <c r="H78" s="115">
        <v>2.27</v>
      </c>
      <c r="I78" s="88">
        <v>0</v>
      </c>
      <c r="J78" s="88">
        <v>61.06</v>
      </c>
      <c r="K78" s="88">
        <v>4.32</v>
      </c>
      <c r="L78" s="88">
        <v>0</v>
      </c>
      <c r="M78" s="116">
        <v>2.52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2.27</v>
      </c>
      <c r="X78">
        <v>0</v>
      </c>
      <c r="Y78">
        <v>4.32</v>
      </c>
      <c r="Z78">
        <v>2.52</v>
      </c>
      <c r="AA78">
        <v>61.06</v>
      </c>
    </row>
    <row r="79" spans="7:27">
      <c r="G79" t="s">
        <v>121</v>
      </c>
      <c r="H79" s="115">
        <v>0</v>
      </c>
      <c r="I79" s="88">
        <v>0</v>
      </c>
      <c r="J79" s="88">
        <v>62</v>
      </c>
      <c r="K79" s="88">
        <v>3.83</v>
      </c>
      <c r="L79" s="88">
        <v>0</v>
      </c>
      <c r="M79" s="116">
        <v>4.9000000000000004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0</v>
      </c>
      <c r="Y79">
        <v>3.83</v>
      </c>
      <c r="Z79">
        <v>4.9000000000000004</v>
      </c>
      <c r="AA79">
        <v>62</v>
      </c>
    </row>
    <row r="80" spans="7:27">
      <c r="G80" t="s">
        <v>122</v>
      </c>
      <c r="H80" s="115">
        <v>0</v>
      </c>
      <c r="I80" s="88">
        <v>0</v>
      </c>
      <c r="J80" s="88">
        <v>57.97</v>
      </c>
      <c r="K80" s="88">
        <v>2.81</v>
      </c>
      <c r="L80" s="88">
        <v>0</v>
      </c>
      <c r="M80" s="116">
        <v>4.91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0</v>
      </c>
      <c r="Y80">
        <v>2.81</v>
      </c>
      <c r="Z80">
        <v>4.91</v>
      </c>
      <c r="AA80">
        <v>57.97</v>
      </c>
    </row>
    <row r="81" spans="7:27">
      <c r="G81" t="s">
        <v>123</v>
      </c>
      <c r="H81" s="115">
        <v>0</v>
      </c>
      <c r="I81" s="88">
        <v>0</v>
      </c>
      <c r="J81" s="88">
        <v>62.28</v>
      </c>
      <c r="K81" s="88">
        <v>3.18</v>
      </c>
      <c r="L81" s="88">
        <v>0</v>
      </c>
      <c r="M81" s="116">
        <v>6.49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0</v>
      </c>
      <c r="Y81">
        <v>3.18</v>
      </c>
      <c r="Z81">
        <v>6.49</v>
      </c>
      <c r="AA81">
        <v>62.28</v>
      </c>
    </row>
    <row r="82" spans="7:27">
      <c r="G82" t="s">
        <v>124</v>
      </c>
      <c r="H82" s="115">
        <v>0</v>
      </c>
      <c r="I82" s="88">
        <v>0</v>
      </c>
      <c r="J82" s="88">
        <v>60.05</v>
      </c>
      <c r="K82" s="88">
        <v>0</v>
      </c>
      <c r="L82" s="88">
        <v>0</v>
      </c>
      <c r="M82" s="116">
        <v>6.21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  <c r="X82">
        <v>0</v>
      </c>
      <c r="Y82">
        <v>0</v>
      </c>
      <c r="Z82">
        <v>6.21</v>
      </c>
      <c r="AA82">
        <v>60.05</v>
      </c>
    </row>
    <row r="83" spans="7:27">
      <c r="G83" t="s">
        <v>125</v>
      </c>
      <c r="H83" s="115">
        <v>0</v>
      </c>
      <c r="I83" s="88">
        <v>0</v>
      </c>
      <c r="J83" s="88">
        <v>51.33</v>
      </c>
      <c r="K83" s="88">
        <v>0</v>
      </c>
      <c r="L83" s="88">
        <v>0</v>
      </c>
      <c r="M83" s="116">
        <v>8.48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  <c r="X83">
        <v>0</v>
      </c>
      <c r="Y83">
        <v>0</v>
      </c>
      <c r="Z83">
        <v>8.48</v>
      </c>
      <c r="AA83">
        <v>51.33</v>
      </c>
    </row>
    <row r="84" spans="7:27">
      <c r="G84" t="s">
        <v>126</v>
      </c>
      <c r="H84" s="115">
        <v>85.76</v>
      </c>
      <c r="I84" s="88">
        <v>0</v>
      </c>
      <c r="J84" s="88">
        <v>23.98</v>
      </c>
      <c r="K84" s="88">
        <v>0</v>
      </c>
      <c r="L84" s="88">
        <v>0</v>
      </c>
      <c r="M84" s="116">
        <v>9.32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85.76</v>
      </c>
      <c r="X84">
        <v>0</v>
      </c>
      <c r="Y84">
        <v>0</v>
      </c>
      <c r="Z84">
        <v>9.32</v>
      </c>
      <c r="AA84">
        <v>23.98</v>
      </c>
    </row>
    <row r="85" spans="7:27">
      <c r="G85" t="s">
        <v>127</v>
      </c>
      <c r="H85" s="115">
        <v>54.92</v>
      </c>
      <c r="I85" s="88">
        <v>0</v>
      </c>
      <c r="J85" s="88">
        <v>0</v>
      </c>
      <c r="K85" s="88">
        <v>0</v>
      </c>
      <c r="L85" s="88">
        <v>0</v>
      </c>
      <c r="M85" s="116">
        <v>10.41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54.92</v>
      </c>
      <c r="X85">
        <v>0</v>
      </c>
      <c r="Y85">
        <v>0</v>
      </c>
      <c r="Z85">
        <v>10.41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9.35</v>
      </c>
      <c r="N86" s="115">
        <v>0</v>
      </c>
      <c r="O86" s="88">
        <v>0</v>
      </c>
      <c r="P86" s="88">
        <v>-12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0</v>
      </c>
      <c r="Y86">
        <v>0</v>
      </c>
      <c r="Z86">
        <v>9.35</v>
      </c>
      <c r="AA86">
        <v>-12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8.19</v>
      </c>
      <c r="N87" s="115">
        <v>0</v>
      </c>
      <c r="O87" s="88">
        <v>0</v>
      </c>
      <c r="P87" s="88">
        <v>-90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0</v>
      </c>
      <c r="Y87">
        <v>0</v>
      </c>
      <c r="Z87">
        <v>8.19</v>
      </c>
      <c r="AA87">
        <v>-90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9.5399999999999991</v>
      </c>
      <c r="N88" s="115">
        <v>0</v>
      </c>
      <c r="O88" s="88">
        <v>0</v>
      </c>
      <c r="P88" s="88">
        <v>-100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0</v>
      </c>
      <c r="Y88">
        <v>0</v>
      </c>
      <c r="Z88">
        <v>9.5399999999999991</v>
      </c>
      <c r="AA88">
        <v>-100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7.71</v>
      </c>
      <c r="N89" s="115">
        <v>0</v>
      </c>
      <c r="O89" s="88">
        <v>0</v>
      </c>
      <c r="P89" s="88">
        <v>-107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0</v>
      </c>
      <c r="Y89">
        <v>0</v>
      </c>
      <c r="Z89">
        <v>7.71</v>
      </c>
      <c r="AA89">
        <v>-107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6.84</v>
      </c>
      <c r="N90" s="115">
        <v>0</v>
      </c>
      <c r="O90" s="88">
        <v>0</v>
      </c>
      <c r="P90" s="88">
        <v>-127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0</v>
      </c>
      <c r="Y90">
        <v>0</v>
      </c>
      <c r="Z90">
        <v>6.84</v>
      </c>
      <c r="AA90">
        <v>-127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7.23</v>
      </c>
      <c r="N91" s="115">
        <v>0</v>
      </c>
      <c r="O91" s="88">
        <v>0</v>
      </c>
      <c r="P91" s="88">
        <v>-144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0</v>
      </c>
      <c r="Y91">
        <v>0</v>
      </c>
      <c r="Z91">
        <v>7.23</v>
      </c>
      <c r="AA91">
        <v>-144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6.07</v>
      </c>
      <c r="N92" s="115">
        <v>0</v>
      </c>
      <c r="O92" s="88">
        <v>0</v>
      </c>
      <c r="P92" s="88">
        <v>-155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0</v>
      </c>
      <c r="Y92">
        <v>0</v>
      </c>
      <c r="Z92">
        <v>6.07</v>
      </c>
      <c r="AA92">
        <v>-155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5.4</v>
      </c>
      <c r="N93" s="115">
        <v>0</v>
      </c>
      <c r="O93" s="88">
        <v>0</v>
      </c>
      <c r="P93" s="88">
        <v>-165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0</v>
      </c>
      <c r="Y93">
        <v>0</v>
      </c>
      <c r="Z93">
        <v>5.4</v>
      </c>
      <c r="AA93">
        <v>-165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6.17</v>
      </c>
      <c r="N94" s="115">
        <v>0</v>
      </c>
      <c r="O94" s="88">
        <v>0</v>
      </c>
      <c r="P94" s="88">
        <v>-179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0</v>
      </c>
      <c r="Y94">
        <v>0</v>
      </c>
      <c r="Z94">
        <v>6.17</v>
      </c>
      <c r="AA94">
        <v>-179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7.03</v>
      </c>
      <c r="N95" s="115">
        <v>0</v>
      </c>
      <c r="O95" s="88">
        <v>0</v>
      </c>
      <c r="P95" s="88">
        <v>-193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0</v>
      </c>
      <c r="Y95">
        <v>0</v>
      </c>
      <c r="Z95">
        <v>7.03</v>
      </c>
      <c r="AA95">
        <v>-193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5.2</v>
      </c>
      <c r="N96" s="115">
        <v>0</v>
      </c>
      <c r="O96" s="88">
        <v>0</v>
      </c>
      <c r="P96" s="88">
        <v>-205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0</v>
      </c>
      <c r="Y96">
        <v>0</v>
      </c>
      <c r="Z96">
        <v>5.2</v>
      </c>
      <c r="AA96">
        <v>-205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3.28</v>
      </c>
      <c r="N97" s="115">
        <v>0</v>
      </c>
      <c r="O97" s="88">
        <v>0</v>
      </c>
      <c r="P97" s="88">
        <v>-211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0</v>
      </c>
      <c r="Y97">
        <v>0</v>
      </c>
      <c r="Z97">
        <v>3.28</v>
      </c>
      <c r="AA97">
        <v>-211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2.7</v>
      </c>
      <c r="N98" s="115">
        <v>0</v>
      </c>
      <c r="O98" s="88">
        <v>-5</v>
      </c>
      <c r="P98" s="88">
        <v>-224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-5</v>
      </c>
      <c r="Y98">
        <v>0</v>
      </c>
      <c r="Z98">
        <v>2.7</v>
      </c>
      <c r="AA98">
        <v>-224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5.6910000000000009E-2</v>
      </c>
      <c r="I99" s="111">
        <f t="shared" ref="I99:BQ99" si="1">SUM(I3:I98)/4000</f>
        <v>1.5932500000000002E-2</v>
      </c>
      <c r="J99" s="111">
        <f t="shared" si="1"/>
        <v>0.35705249999999994</v>
      </c>
      <c r="K99" s="111">
        <f t="shared" si="1"/>
        <v>2.4350000000000004E-2</v>
      </c>
      <c r="L99" s="111">
        <f t="shared" si="1"/>
        <v>0</v>
      </c>
      <c r="M99" s="111">
        <f t="shared" si="1"/>
        <v>0.13887250000000004</v>
      </c>
      <c r="N99" s="110">
        <f t="shared" si="1"/>
        <v>-6.225E-2</v>
      </c>
      <c r="O99" s="111">
        <f t="shared" si="1"/>
        <v>-2.0587499999999999</v>
      </c>
      <c r="P99" s="111">
        <f t="shared" si="1"/>
        <v>-2.6970000000000001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-5.3400000000000036E-3</v>
      </c>
      <c r="X99">
        <f t="shared" si="1"/>
        <v>-2.0428175000000004</v>
      </c>
      <c r="Y99">
        <f t="shared" si="1"/>
        <v>2.4350000000000004E-2</v>
      </c>
      <c r="Z99">
        <f t="shared" si="1"/>
        <v>0.13887250000000004</v>
      </c>
      <c r="AA99">
        <f t="shared" si="1"/>
        <v>-2.339947500000001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2023-03-01T15:29:55Z</dcterms:modified>
</cp:coreProperties>
</file>